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ZP.PN.08.5.2020" sheetId="1" r:id="rId1"/>
    <sheet name="wzór (3)" sheetId="2" state="hidden" r:id="rId2"/>
    <sheet name="wzór (4)" sheetId="3" state="hidden" r:id="rId3"/>
  </sheets>
  <definedNames/>
  <calcPr fullCalcOnLoad="1" fullPrecision="0"/>
</workbook>
</file>

<file path=xl/comments2.xml><?xml version="1.0" encoding="utf-8"?>
<comments xmlns="http://schemas.openxmlformats.org/spreadsheetml/2006/main">
  <authors>
    <author/>
  </authors>
  <commentList>
    <comment ref="E4" authorId="0">
      <text>
        <r>
          <rPr>
            <b/>
            <sz val="12"/>
            <color indexed="8"/>
            <rFont val="Tahoma"/>
            <family val="2"/>
          </rPr>
          <t>cena netto - cena zakupu</t>
        </r>
      </text>
    </comment>
    <comment ref="F4" authorId="0">
      <text>
        <r>
          <rPr>
            <b/>
            <sz val="12"/>
            <color indexed="8"/>
            <rFont val="Tahoma"/>
            <family val="2"/>
          </rPr>
          <t>kwota narzutu na 1szt * ilość</t>
        </r>
      </text>
    </comment>
    <comment ref="G4" authorId="0">
      <text>
        <r>
          <rPr>
            <b/>
            <sz val="12"/>
            <color indexed="8"/>
            <rFont val="Tahoma"/>
            <family val="2"/>
          </rPr>
          <t>cena netto /
cena zakupu - 1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E4" authorId="0">
      <text>
        <r>
          <rPr>
            <b/>
            <sz val="12"/>
            <color indexed="8"/>
            <rFont val="Tahoma"/>
            <family val="2"/>
          </rPr>
          <t>cena netto - cena zakupu</t>
        </r>
      </text>
    </comment>
    <comment ref="F4" authorId="0">
      <text>
        <r>
          <rPr>
            <b/>
            <sz val="12"/>
            <color indexed="8"/>
            <rFont val="Tahoma"/>
            <family val="2"/>
          </rPr>
          <t>kwota narzutu na 1szt * ilość</t>
        </r>
      </text>
    </comment>
    <comment ref="G4" authorId="0">
      <text>
        <r>
          <rPr>
            <b/>
            <sz val="12"/>
            <color indexed="8"/>
            <rFont val="Tahoma"/>
            <family val="2"/>
          </rPr>
          <t>cena netto /
cena zakupu - 1</t>
        </r>
      </text>
    </comment>
  </commentList>
</comments>
</file>

<file path=xl/sharedStrings.xml><?xml version="1.0" encoding="utf-8"?>
<sst xmlns="http://schemas.openxmlformats.org/spreadsheetml/2006/main" count="328" uniqueCount="148">
  <si>
    <t>Pakiet 1 Dezynfekcja błon śluzowych i ran</t>
  </si>
  <si>
    <t>Lp.</t>
  </si>
  <si>
    <t>NAZWA LEKU, DAWKA, POSTAĆ</t>
  </si>
  <si>
    <t>J.M</t>
  </si>
  <si>
    <t>Ilość /op</t>
  </si>
  <si>
    <t>Cena jedn. netto</t>
  </si>
  <si>
    <t>cena całkowita dla każdej pozycji (4x5)</t>
  </si>
  <si>
    <t>stawka podatku VAT (%)</t>
  </si>
  <si>
    <t>wartość podatku VAT (6x7)</t>
  </si>
  <si>
    <t>wartość ogółem brutto (6+8)</t>
  </si>
  <si>
    <t>Nazwa Preparatu</t>
  </si>
  <si>
    <t>1.</t>
  </si>
  <si>
    <t>Wartość ogółem</t>
  </si>
  <si>
    <t>kwota narzutu na 1szt</t>
  </si>
  <si>
    <t>kwota narzutu na danej pozycji</t>
  </si>
  <si>
    <t>narzut</t>
  </si>
  <si>
    <t>Cena zakupu</t>
  </si>
  <si>
    <t>VAT %</t>
  </si>
  <si>
    <t>Cena jedn. brutto</t>
  </si>
  <si>
    <t>Dystrybutor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</si>
  <si>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</si>
  <si>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</si>
  <si>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</si>
  <si>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</si>
  <si>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</si>
  <si>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</si>
  <si>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</si>
  <si>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</si>
  <si>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</si>
  <si>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</si>
  <si>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</si>
  <si>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</si>
  <si>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</si>
  <si>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PAKIET 1</t>
  </si>
  <si>
    <t>L.P.</t>
  </si>
  <si>
    <t>j.m</t>
  </si>
  <si>
    <t>ilość</t>
  </si>
  <si>
    <t>cena jedn. netto</t>
  </si>
  <si>
    <t>producent</t>
  </si>
  <si>
    <t>op</t>
  </si>
  <si>
    <t>WARTOŚĆ OGÓŁEM</t>
  </si>
  <si>
    <t>PAKIET 2</t>
  </si>
  <si>
    <t>PAKIET 4</t>
  </si>
  <si>
    <t>PAKIET 5</t>
  </si>
  <si>
    <t>nazwa handlowa</t>
  </si>
  <si>
    <t>cena całkowita dla każdej pozycji (5x6)</t>
  </si>
  <si>
    <t>wartość podatku VAT (7x8)</t>
  </si>
  <si>
    <t>wartość ogółem brutto (7+9)</t>
  </si>
  <si>
    <t>DIUVER tabl. 10 mg x 30szt</t>
  </si>
  <si>
    <t>PLOFED 1% inj 10mg/ml, 20ml x 5 fiol</t>
  </si>
  <si>
    <t>PAKIET 3</t>
  </si>
  <si>
    <t>DOBUJECT 50mg konc do inf x 5 amp</t>
  </si>
  <si>
    <t>Klimicin fiol. 600 mg / 4 ml x 5 szt.</t>
  </si>
  <si>
    <t>Klimicin amp. 300 mg / 2 ml x 5 szt.</t>
  </si>
  <si>
    <t>Piperacillin/Tazobactam 4g/0,5g x 10fiol.</t>
  </si>
  <si>
    <t xml:space="preserve">Edicin fiol.  500 mg x 1 </t>
  </si>
  <si>
    <t>szt</t>
  </si>
  <si>
    <t>Edicin fiol.1000 mg x 1</t>
  </si>
  <si>
    <t>BENZINUM płyn x 1000 ml</t>
  </si>
  <si>
    <t>FORMALINA 10% płyn x 1000,0 g</t>
  </si>
  <si>
    <t>GLYCERINUM 86% płyn x 1000,0 g</t>
  </si>
  <si>
    <t>KROPLE miętowe x 35g</t>
  </si>
  <si>
    <t>PARAFINUM LIQUID płyn x 800 g</t>
  </si>
  <si>
    <t>Perhydrol 30% x 1000,0</t>
  </si>
  <si>
    <t>Neomycin x 10,0 g</t>
  </si>
  <si>
    <t>Woda utleniona 1000,0</t>
  </si>
  <si>
    <t>Woda oczyszczona 1000,0</t>
  </si>
  <si>
    <t>Woda oczyszczona 500,0</t>
  </si>
  <si>
    <t>Woda utleniona 3% 100,0</t>
  </si>
  <si>
    <t>CLINDAMYCINUM PHOSPHATE 600 mg / 4 ml x 5 fiol.</t>
  </si>
  <si>
    <t>CLINDAMYCINUM PHOSPHATE inj. 0,3 g / 2 ml x 5 amp</t>
  </si>
  <si>
    <t>VANCOMYCINUM HYDROCHLORIDE inj. 0,5 g x 1 fiol</t>
  </si>
  <si>
    <t>VANCOMYCINUM HYDROCHLORIDE inj. 1,0 g x 1 fiol</t>
  </si>
  <si>
    <t>Heviran 800mg x 30 tabl. Pow.</t>
  </si>
  <si>
    <t>AMIZEPIN 0,2 x 50 tabl</t>
  </si>
  <si>
    <t>AQUA Pro inj 10ml x 100 /poliet/</t>
  </si>
  <si>
    <t>Avedol 12,5 mg x 30 tabl.powl.</t>
  </si>
  <si>
    <t>Avedol 6,25mg x 30 tabl.powl.</t>
  </si>
  <si>
    <t>BACLOFEN 0,01 x 50 tabl</t>
  </si>
  <si>
    <t>BIODACYNA inj 0,25 g x 1 amp.</t>
  </si>
  <si>
    <t>BIODACYNA inj 0,5 g x 1 amp.</t>
  </si>
  <si>
    <t>BIOFAZOLIN inj 1,0g  i.v. / i.m. x 1 fiol</t>
  </si>
  <si>
    <t>BIOFUROKSYM inj 0,75 g x 1 fiol</t>
  </si>
  <si>
    <t>BIOFUROKSYM inj 1,5 g x 1 fiol</t>
  </si>
  <si>
    <t xml:space="preserve">Bioracef 250mg x 10 tabl. </t>
  </si>
  <si>
    <t>BIOTAKSYM 1,0g inj i.m. / i.v. x 1 fiol</t>
  </si>
  <si>
    <t>BIOTRAKSON inj 1,0g x 1 fiol</t>
  </si>
  <si>
    <t>BIOTUM inj.i.v.;i.m.1,0g x 1 fiol</t>
  </si>
  <si>
    <t>CIPRONEX 0,25 x 10 tabl powl</t>
  </si>
  <si>
    <t>CIPRONEX 0,50 x 10 tabl powl</t>
  </si>
  <si>
    <t>CIPRONEX 2mg/ml monowodzianu chlorowodorku ciprofloksacyny flakon 100ml roztwór do infuzji</t>
  </si>
  <si>
    <t>ENARENAL 0,005 x 30 tabl</t>
  </si>
  <si>
    <t>ENARENAL 0,01 x 30 tabl</t>
  </si>
  <si>
    <t>ENARENAL 0,02 x 30 tabl</t>
  </si>
  <si>
    <t>FLUOXETIN 20mg x 30 kaps</t>
  </si>
  <si>
    <t>Formetic 500mg x 30 tabl.powl.</t>
  </si>
  <si>
    <t>Formetic 850 mg x 30 tabl.powl.</t>
  </si>
  <si>
    <t>FUROSEMIDUM 0,02/2ml x 5 amp</t>
  </si>
  <si>
    <t>FUROSEMIDUM 0,02/2ml x 50 amp</t>
  </si>
  <si>
    <t>FUROSEMIDUM 0,04 x 30 tabl</t>
  </si>
  <si>
    <t>HYDROCHLOROTHIAZIDUM tabl 12,5mg x 30 tabl</t>
  </si>
  <si>
    <t>HYDROCHLOROTHIAZIDUM tabl 25mg x 30 tabl</t>
  </si>
  <si>
    <t>Inj. MAGNESIUM Sulfuricum  inj 20% 10ml x 10 amp</t>
  </si>
  <si>
    <t>Inj. NATRII Chlorati inj 10% 10ml x 10</t>
  </si>
  <si>
    <t>LINEZOLID 2mg/ml x300ml x 1worek</t>
  </si>
  <si>
    <t>LAKCID FORTE  x 10kaps. X 10mld bakterii (3 szczepy L.rh. Pen 40%+E/N 40%+Oxy 20%); rejestracja – lek</t>
  </si>
  <si>
    <t>Inj. NATRII Chlorati Isotonica inj 0.9% 10ml x 100 /poli/</t>
  </si>
  <si>
    <t>MEMOTROPIL 20% 12,0 g / 60 ml</t>
  </si>
  <si>
    <t>MEMOTROPIL 800 mg x 60 tabl</t>
  </si>
  <si>
    <t>MEMOTROPIL inj 200mg/ml, 5ml x 12amp</t>
  </si>
  <si>
    <t>Memotropil inj. 200 mg/ml 15ml  x 4 amp.</t>
  </si>
  <si>
    <t xml:space="preserve">Metocard 50 mg x 30 tabl. </t>
  </si>
  <si>
    <t>Metocard ZK 23,75 x 28 tabl.o przedł.uwal.</t>
  </si>
  <si>
    <t>Metocard ZK 47,5 x 28 tabl.o przedłuż. Uwal.</t>
  </si>
  <si>
    <t>Metocard ZK 95 x 28 tabl.o przedłuż.uwal.</t>
  </si>
  <si>
    <t>METOCLOPRAMIDUM 0,01 x 50 tabl</t>
  </si>
  <si>
    <t>METOCLOPRAMIDUM 0,01/2ml x 5 amp</t>
  </si>
  <si>
    <t>METRONIDAZOL 0,25 x 20 tabl</t>
  </si>
  <si>
    <t>METRONIDAZOL 0,5 x 10 tabl dopochwowowych</t>
  </si>
  <si>
    <t>METRONIDAZOL 0,5% 100ml 5mg/ml inj i.v.</t>
  </si>
  <si>
    <t>Nebbud 0,5mg/2ml x 20amp. Płyn do inhalacji</t>
  </si>
  <si>
    <t>NATRIUM BICARBONICUM 8,4% 20ml x 10 amp</t>
  </si>
  <si>
    <t>OPACORDEN 0,2 x 60 tabl powl</t>
  </si>
  <si>
    <t>POLFENON 0,15 x 20 tabl powl</t>
  </si>
  <si>
    <t>POLFILIN 0,4 x 60 tabl powl prolong</t>
  </si>
  <si>
    <t>POLFILIN 300mg/ 15ml x 10 amp</t>
  </si>
  <si>
    <t>POLOPIRYNA S 0,3 x 20 tabl</t>
  </si>
  <si>
    <t>POLPRAZOL 20mg x 28 kaps</t>
  </si>
  <si>
    <t>Polpril 10 mg x 28 tabl.</t>
  </si>
  <si>
    <t>Polpril 5 mg x 28 tabl.</t>
  </si>
  <si>
    <t>POLTRAM 0,1 / 2ml x 5 amp</t>
  </si>
  <si>
    <t>POLTRAM 50 mg / 1ml x 5 amp</t>
  </si>
  <si>
    <t>POLTRAM kaps 0,05 g x 20 szt</t>
  </si>
  <si>
    <t>Poltram retard 100, 100mg x 50 tabl.</t>
  </si>
  <si>
    <t>Poltram retard 150, 150mg x 50 tabl.</t>
  </si>
  <si>
    <t>PYRALGIN 1g / 2ml x 5 amp</t>
  </si>
  <si>
    <t>PYRALGIN 2,5g / 5ml x 5 amp</t>
  </si>
  <si>
    <t>PYRALGINUM 0,5 x 6 tabl</t>
  </si>
  <si>
    <t>PYRANTELUM 0,25 x 3 tabl</t>
  </si>
  <si>
    <t>RANIGAST 0,5mg / ml / 100 ml</t>
  </si>
  <si>
    <t>RANIGAST 150 mg x 60 tabl powl</t>
  </si>
  <si>
    <t>SEGAN 5 mg x 60 tabl</t>
  </si>
  <si>
    <t>SIMVASTEROL 20mg x 28 tabl</t>
  </si>
  <si>
    <t>Simvasterol 40 mg x 28 tabl.</t>
  </si>
  <si>
    <t>SULFACETAMIDUM 10% 0,5ml x 12 szt</t>
  </si>
  <si>
    <t>TIALORID x 50 tabl</t>
  </si>
  <si>
    <t>Calcio gluconato monico 1000 mg/ 10 ml x 10 amp. (oferujemy CALCIO GLUCONATO GALENICA SENESE 1000 mg/10 ml 10 fiol.)</t>
  </si>
  <si>
    <t>wykreślono: 06.05.2020 r.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</si>
</sst>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_ ;[Red]\-#,##0\ "/>
    <numFmt numFmtId="167" formatCode="#,##0.00_ ;[Red]\-#,##0.00\ "/>
    <numFmt numFmtId="168" formatCode="#,##0&quot; F&quot;_);[Red]\(#,##0&quot; F)&quot;"/>
    <numFmt numFmtId="169" formatCode="#,##0.00&quot; F&quot;_);[Red]\(#,##0.00&quot; F)&quot;"/>
    <numFmt numFmtId="170" formatCode="_-* #,##0.00\ _z_ł_-;\-* #,##0.00\ _z_ł_-;_-* \-??\ _z_ł_-;_-@_-"/>
    <numFmt numFmtId="171" formatCode="_-* #,##0.00&quot; zł&quot;_-;\-* #,##0.00&quot; zł&quot;_-;_-* \-??&quot; zł&quot;_-;_-@_-"/>
    <numFmt numFmtId="172" formatCode="#,##0.00&quot; 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0\-000"/>
    <numFmt numFmtId="178" formatCode="[$-415]d\ mmmm\ yyyy"/>
    <numFmt numFmtId="179" formatCode="#,##0.00\ &quot;zł&quot;"/>
    <numFmt numFmtId="180" formatCode="#,##0.00&quot;     &quot;"/>
    <numFmt numFmtId="181" formatCode="_-* #,##0.00\ [$zł-415]_-;\-* #,##0.00\ [$zł-415]_-;_-* &quot;-&quot;??\ [$zł-415]_-;_-@_-"/>
    <numFmt numFmtId="182" formatCode="dd\.mm\.yyyy"/>
  </numFmts>
  <fonts count="49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0"/>
      <name val="Times New Roman"/>
      <family val="1"/>
    </font>
    <font>
      <b/>
      <sz val="12"/>
      <color indexed="8"/>
      <name val="Tahoma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trike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trike/>
      <sz val="9"/>
      <color rgb="FFFF0000"/>
      <name val="Arial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0" fontId="1" fillId="0" borderId="0">
      <alignment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" fillId="0" borderId="0">
      <alignment/>
      <protection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0" fillId="33" borderId="10" xfId="0" applyFont="1" applyFill="1" applyBorder="1" applyAlignment="1" applyProtection="1">
      <alignment horizontal="right" vertical="top" wrapText="1"/>
      <protection locked="0"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9" fontId="0" fillId="0" borderId="0" xfId="63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 applyProtection="1">
      <alignment horizontal="center" vertical="center" wrapText="1"/>
      <protection locked="0"/>
    </xf>
    <xf numFmtId="9" fontId="4" fillId="34" borderId="11" xfId="63" applyFont="1" applyFill="1" applyBorder="1" applyAlignment="1" applyProtection="1">
      <alignment horizontal="center" vertical="center" wrapText="1"/>
      <protection locked="0"/>
    </xf>
    <xf numFmtId="0" fontId="4" fillId="34" borderId="11" xfId="0" applyFont="1" applyFill="1" applyBorder="1" applyAlignment="1" applyProtection="1">
      <alignment horizontal="center" vertical="center" wrapText="1"/>
      <protection locked="0"/>
    </xf>
    <xf numFmtId="0" fontId="7" fillId="36" borderId="10" xfId="0" applyFont="1" applyFill="1" applyBorder="1" applyAlignment="1">
      <alignment/>
    </xf>
    <xf numFmtId="0" fontId="4" fillId="33" borderId="12" xfId="0" applyFont="1" applyFill="1" applyBorder="1" applyAlignment="1" applyProtection="1">
      <alignment horizontal="center" vertical="top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center" vertical="top" wrapText="1"/>
      <protection locked="0"/>
    </xf>
    <xf numFmtId="9" fontId="4" fillId="33" borderId="12" xfId="63" applyFont="1" applyFill="1" applyBorder="1" applyAlignment="1" applyProtection="1">
      <alignment horizontal="center" vertical="top" wrapText="1"/>
      <protection locked="0"/>
    </xf>
    <xf numFmtId="0" fontId="4" fillId="33" borderId="14" xfId="0" applyFont="1" applyFill="1" applyBorder="1" applyAlignment="1" applyProtection="1">
      <alignment horizontal="center" vertical="top" wrapText="1"/>
      <protection locked="0"/>
    </xf>
    <xf numFmtId="0" fontId="7" fillId="33" borderId="10" xfId="0" applyFont="1" applyFill="1" applyBorder="1" applyAlignment="1">
      <alignment wrapText="1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top"/>
      <protection/>
    </xf>
    <xf numFmtId="4" fontId="8" fillId="34" borderId="10" xfId="0" applyNumberFormat="1" applyFont="1" applyFill="1" applyBorder="1" applyAlignment="1">
      <alignment horizontal="center" vertical="center" wrapText="1"/>
    </xf>
    <xf numFmtId="9" fontId="0" fillId="34" borderId="10" xfId="63" applyFont="1" applyFill="1" applyBorder="1" applyAlignment="1" applyProtection="1">
      <alignment vertical="top"/>
      <protection locked="0"/>
    </xf>
    <xf numFmtId="2" fontId="0" fillId="35" borderId="10" xfId="0" applyNumberFormat="1" applyFont="1" applyFill="1" applyBorder="1" applyAlignment="1" applyProtection="1">
      <alignment vertical="top"/>
      <protection locked="0"/>
    </xf>
    <xf numFmtId="4" fontId="0" fillId="33" borderId="10" xfId="0" applyNumberFormat="1" applyFont="1" applyFill="1" applyBorder="1" applyAlignment="1" applyProtection="1">
      <alignment vertical="top"/>
      <protection locked="0"/>
    </xf>
    <xf numFmtId="2" fontId="0" fillId="34" borderId="10" xfId="0" applyNumberFormat="1" applyFont="1" applyFill="1" applyBorder="1" applyAlignment="1" applyProtection="1">
      <alignment vertical="top"/>
      <protection locked="0"/>
    </xf>
    <xf numFmtId="2" fontId="0" fillId="33" borderId="10" xfId="0" applyNumberFormat="1" applyFont="1" applyFill="1" applyBorder="1" applyAlignment="1" applyProtection="1">
      <alignment vertical="top"/>
      <protection locked="0"/>
    </xf>
    <xf numFmtId="9" fontId="0" fillId="33" borderId="10" xfId="0" applyNumberFormat="1" applyFont="1" applyFill="1" applyBorder="1" applyAlignment="1" applyProtection="1">
      <alignment vertical="top"/>
      <protection locked="0"/>
    </xf>
    <xf numFmtId="0" fontId="0" fillId="33" borderId="16" xfId="0" applyFont="1" applyFill="1" applyBorder="1" applyAlignment="1" applyProtection="1">
      <alignment/>
      <protection locked="0"/>
    </xf>
    <xf numFmtId="0" fontId="7" fillId="36" borderId="10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33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 vertical="top"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4" fontId="3" fillId="33" borderId="1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wrapText="1"/>
    </xf>
    <xf numFmtId="0" fontId="0" fillId="0" borderId="16" xfId="0" applyFont="1" applyBorder="1" applyAlignment="1" applyProtection="1">
      <alignment/>
      <protection locked="0"/>
    </xf>
    <xf numFmtId="0" fontId="10" fillId="0" borderId="0" xfId="0" applyFont="1" applyFill="1" applyBorder="1" applyAlignment="1">
      <alignment/>
    </xf>
    <xf numFmtId="0" fontId="10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18" xfId="0" applyFont="1" applyFill="1" applyBorder="1" applyAlignment="1">
      <alignment vertical="center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172" fontId="10" fillId="33" borderId="0" xfId="71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33" borderId="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left" vertical="center" wrapText="1"/>
      <protection/>
    </xf>
    <xf numFmtId="172" fontId="10" fillId="0" borderId="17" xfId="0" applyNumberFormat="1" applyFont="1" applyFill="1" applyBorder="1" applyAlignment="1">
      <alignment horizontal="center" vertical="center" wrapText="1"/>
    </xf>
    <xf numFmtId="9" fontId="10" fillId="33" borderId="17" xfId="0" applyNumberFormat="1" applyFont="1" applyFill="1" applyBorder="1" applyAlignment="1">
      <alignment horizontal="center" vertical="center"/>
    </xf>
    <xf numFmtId="179" fontId="10" fillId="33" borderId="17" xfId="0" applyNumberFormat="1" applyFont="1" applyFill="1" applyBorder="1" applyAlignment="1">
      <alignment horizontal="center" vertical="center"/>
    </xf>
    <xf numFmtId="179" fontId="10" fillId="33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/>
    </xf>
    <xf numFmtId="3" fontId="10" fillId="0" borderId="10" xfId="0" applyNumberFormat="1" applyFont="1" applyFill="1" applyBorder="1" applyAlignment="1">
      <alignment horizontal="center" vertical="center" wrapText="1"/>
    </xf>
    <xf numFmtId="179" fontId="10" fillId="0" borderId="10" xfId="71" applyNumberFormat="1" applyFont="1" applyFill="1" applyBorder="1" applyAlignment="1" applyProtection="1">
      <alignment horizontal="right" vertical="center" wrapText="1"/>
      <protection/>
    </xf>
    <xf numFmtId="9" fontId="10" fillId="0" borderId="10" xfId="0" applyNumberFormat="1" applyFont="1" applyFill="1" applyBorder="1" applyAlignment="1">
      <alignment horizontal="center" vertical="center" wrapText="1"/>
    </xf>
    <xf numFmtId="179" fontId="10" fillId="0" borderId="10" xfId="71" applyNumberFormat="1" applyFont="1" applyFill="1" applyBorder="1" applyAlignment="1" applyProtection="1">
      <alignment horizontal="right" vertical="center"/>
      <protection/>
    </xf>
    <xf numFmtId="0" fontId="10" fillId="0" borderId="10" xfId="0" applyFont="1" applyFill="1" applyBorder="1" applyAlignment="1">
      <alignment horizontal="left" vertical="center"/>
    </xf>
    <xf numFmtId="3" fontId="10" fillId="0" borderId="20" xfId="0" applyNumberFormat="1" applyFont="1" applyFill="1" applyBorder="1" applyAlignment="1">
      <alignment horizontal="center" vertical="center" wrapText="1"/>
    </xf>
    <xf numFmtId="179" fontId="10" fillId="0" borderId="0" xfId="71" applyNumberFormat="1" applyFont="1" applyFill="1" applyBorder="1" applyAlignment="1" applyProtection="1">
      <alignment horizontal="right" vertical="center" wrapText="1"/>
      <protection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60" applyFont="1" applyFill="1" applyBorder="1" applyAlignment="1">
      <alignment horizontal="center" vertical="center" wrapText="1"/>
      <protection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179" fontId="10" fillId="0" borderId="17" xfId="71" applyNumberFormat="1" applyFont="1" applyFill="1" applyBorder="1" applyAlignment="1" applyProtection="1">
      <alignment horizontal="right" vertical="center" wrapText="1"/>
      <protection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vertical="center" wrapText="1"/>
    </xf>
    <xf numFmtId="171" fontId="10" fillId="0" borderId="10" xfId="0" applyNumberFormat="1" applyFont="1" applyFill="1" applyBorder="1" applyAlignment="1">
      <alignment horizontal="center" vertical="center"/>
    </xf>
    <xf numFmtId="179" fontId="10" fillId="0" borderId="10" xfId="71" applyNumberFormat="1" applyFont="1" applyFill="1" applyBorder="1" applyAlignment="1" applyProtection="1">
      <alignment horizontal="center" vertical="center" wrapText="1"/>
      <protection/>
    </xf>
    <xf numFmtId="17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25" xfId="0" applyFont="1" applyFill="1" applyBorder="1" applyAlignment="1">
      <alignment vertical="center"/>
    </xf>
    <xf numFmtId="172" fontId="10" fillId="33" borderId="16" xfId="71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/>
    </xf>
    <xf numFmtId="0" fontId="9" fillId="0" borderId="10" xfId="0" applyFont="1" applyBorder="1" applyAlignment="1" applyProtection="1">
      <alignment horizontal="left"/>
      <protection locked="0"/>
    </xf>
    <xf numFmtId="0" fontId="47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left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179" fontId="10" fillId="0" borderId="20" xfId="71" applyNumberFormat="1" applyFont="1" applyFill="1" applyBorder="1" applyAlignment="1" applyProtection="1">
      <alignment horizontal="center" vertical="center" wrapText="1"/>
      <protection/>
    </xf>
    <xf numFmtId="179" fontId="10" fillId="0" borderId="18" xfId="71" applyNumberFormat="1" applyFont="1" applyFill="1" applyBorder="1" applyAlignment="1" applyProtection="1">
      <alignment horizontal="center" vertical="center" wrapText="1"/>
      <protection/>
    </xf>
    <xf numFmtId="179" fontId="10" fillId="0" borderId="19" xfId="71" applyNumberFormat="1" applyFont="1" applyFill="1" applyBorder="1" applyAlignment="1" applyProtection="1">
      <alignment horizontal="center" vertical="center" wrapText="1"/>
      <protection/>
    </xf>
  </cellXfs>
  <cellStyles count="6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0]_laroux" xfId="39"/>
    <cellStyle name="Comma_laroux" xfId="40"/>
    <cellStyle name="Currency [0]_laroux" xfId="41"/>
    <cellStyle name="Currency_laroux" xfId="42"/>
    <cellStyle name="Dane wejściowe" xfId="43"/>
    <cellStyle name="Dane wyjściowe" xfId="44"/>
    <cellStyle name="Dobry" xfId="45"/>
    <cellStyle name="Comma" xfId="46"/>
    <cellStyle name="Comma [0]" xfId="47"/>
    <cellStyle name="Dziesiętny 2" xfId="48"/>
    <cellStyle name="Dziesiętny 3" xfId="49"/>
    <cellStyle name="Excel Built-in Normal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_laroux" xfId="58"/>
    <cellStyle name="normální_laroux" xfId="59"/>
    <cellStyle name="Normalny 2" xfId="60"/>
    <cellStyle name="Normalny 3" xfId="61"/>
    <cellStyle name="Obliczenia" xfId="62"/>
    <cellStyle name="Percent" xfId="63"/>
    <cellStyle name="Procentowy 2" xfId="64"/>
    <cellStyle name="Styl 1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Walutowy 3" xfId="74"/>
    <cellStyle name="Zły" xfId="75"/>
  </cellStyles>
  <dxfs count="4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="90" zoomScaleNormal="90" zoomScalePageLayoutView="0" workbookViewId="0" topLeftCell="A64">
      <selection activeCell="F79" sqref="F79"/>
    </sheetView>
  </sheetViews>
  <sheetFormatPr defaultColWidth="9.00390625" defaultRowHeight="12.75"/>
  <cols>
    <col min="1" max="1" width="6.125" style="47" customWidth="1"/>
    <col min="2" max="2" width="39.00390625" style="55" customWidth="1"/>
    <col min="3" max="3" width="19.00390625" style="55" customWidth="1"/>
    <col min="4" max="4" width="6.75390625" style="47" customWidth="1"/>
    <col min="5" max="5" width="9.375" style="56" bestFit="1" customWidth="1"/>
    <col min="6" max="6" width="9.375" style="47" bestFit="1" customWidth="1"/>
    <col min="7" max="7" width="12.875" style="47" bestFit="1" customWidth="1"/>
    <col min="8" max="8" width="9.875" style="47" customWidth="1"/>
    <col min="9" max="9" width="11.25390625" style="47" customWidth="1"/>
    <col min="10" max="10" width="12.875" style="47" bestFit="1" customWidth="1"/>
    <col min="11" max="11" width="23.875" style="47" customWidth="1"/>
    <col min="12" max="16384" width="9.125" style="47" customWidth="1"/>
  </cols>
  <sheetData>
    <row r="1" spans="1:11" s="41" customFormat="1" ht="19.5" customHeight="1">
      <c r="A1" s="59" t="s">
        <v>33</v>
      </c>
      <c r="B1" s="60"/>
      <c r="C1" s="61"/>
      <c r="D1" s="60"/>
      <c r="E1" s="60"/>
      <c r="F1" s="60"/>
      <c r="G1" s="60"/>
      <c r="H1" s="60"/>
      <c r="I1" s="60"/>
      <c r="J1" s="60"/>
      <c r="K1" s="61"/>
    </row>
    <row r="2" spans="1:11" s="41" customFormat="1" ht="45" customHeight="1">
      <c r="A2" s="46" t="s">
        <v>34</v>
      </c>
      <c r="B2" s="46" t="s">
        <v>2</v>
      </c>
      <c r="C2" s="46" t="s">
        <v>44</v>
      </c>
      <c r="D2" s="46" t="s">
        <v>35</v>
      </c>
      <c r="E2" s="46" t="s">
        <v>36</v>
      </c>
      <c r="F2" s="46" t="s">
        <v>37</v>
      </c>
      <c r="G2" s="46" t="s">
        <v>45</v>
      </c>
      <c r="H2" s="46" t="s">
        <v>7</v>
      </c>
      <c r="I2" s="46" t="s">
        <v>46</v>
      </c>
      <c r="J2" s="46" t="s">
        <v>47</v>
      </c>
      <c r="K2" s="46" t="s">
        <v>38</v>
      </c>
    </row>
    <row r="3" spans="1:11" s="41" customFormat="1" ht="24.75" customHeight="1">
      <c r="A3" s="90">
        <v>1</v>
      </c>
      <c r="B3" s="91" t="s">
        <v>73</v>
      </c>
      <c r="C3" s="91"/>
      <c r="D3" s="82" t="s">
        <v>39</v>
      </c>
      <c r="E3" s="90">
        <v>15</v>
      </c>
      <c r="F3" s="93"/>
      <c r="G3" s="94"/>
      <c r="H3" s="90"/>
      <c r="I3" s="92"/>
      <c r="J3" s="92"/>
      <c r="K3" s="82"/>
    </row>
    <row r="4" spans="1:11" s="41" customFormat="1" ht="24.75" customHeight="1">
      <c r="A4" s="90">
        <v>2</v>
      </c>
      <c r="B4" s="91" t="s">
        <v>74</v>
      </c>
      <c r="C4" s="91"/>
      <c r="D4" s="82" t="s">
        <v>39</v>
      </c>
      <c r="E4" s="90">
        <v>20</v>
      </c>
      <c r="F4" s="93"/>
      <c r="G4" s="94"/>
      <c r="H4" s="90"/>
      <c r="I4" s="92"/>
      <c r="J4" s="92"/>
      <c r="K4" s="82"/>
    </row>
    <row r="5" spans="1:11" s="41" customFormat="1" ht="24.75" customHeight="1">
      <c r="A5" s="90">
        <v>3</v>
      </c>
      <c r="B5" s="91" t="s">
        <v>75</v>
      </c>
      <c r="C5" s="91"/>
      <c r="D5" s="82" t="s">
        <v>39</v>
      </c>
      <c r="E5" s="90">
        <v>100</v>
      </c>
      <c r="F5" s="93"/>
      <c r="G5" s="94"/>
      <c r="H5" s="90"/>
      <c r="I5" s="92"/>
      <c r="J5" s="92"/>
      <c r="K5" s="82"/>
    </row>
    <row r="6" spans="1:11" s="41" customFormat="1" ht="24.75" customHeight="1">
      <c r="A6" s="90">
        <v>4</v>
      </c>
      <c r="B6" s="91" t="s">
        <v>76</v>
      </c>
      <c r="C6" s="91"/>
      <c r="D6" s="82" t="s">
        <v>39</v>
      </c>
      <c r="E6" s="90">
        <v>15</v>
      </c>
      <c r="F6" s="93"/>
      <c r="G6" s="94"/>
      <c r="H6" s="90"/>
      <c r="I6" s="92"/>
      <c r="J6" s="92"/>
      <c r="K6" s="82"/>
    </row>
    <row r="7" spans="1:11" s="41" customFormat="1" ht="24.75" customHeight="1">
      <c r="A7" s="90">
        <v>5</v>
      </c>
      <c r="B7" s="91" t="s">
        <v>77</v>
      </c>
      <c r="C7" s="91"/>
      <c r="D7" s="82" t="s">
        <v>39</v>
      </c>
      <c r="E7" s="90">
        <v>150</v>
      </c>
      <c r="F7" s="93"/>
      <c r="G7" s="94"/>
      <c r="H7" s="90"/>
      <c r="I7" s="92"/>
      <c r="J7" s="92"/>
      <c r="K7" s="82"/>
    </row>
    <row r="8" spans="1:11" s="41" customFormat="1" ht="24.75" customHeight="1">
      <c r="A8" s="90">
        <v>6</v>
      </c>
      <c r="B8" s="91" t="s">
        <v>78</v>
      </c>
      <c r="C8" s="91"/>
      <c r="D8" s="82" t="s">
        <v>39</v>
      </c>
      <c r="E8" s="90">
        <v>10</v>
      </c>
      <c r="F8" s="93"/>
      <c r="G8" s="94"/>
      <c r="H8" s="90"/>
      <c r="I8" s="92"/>
      <c r="J8" s="92"/>
      <c r="K8" s="82"/>
    </row>
    <row r="9" spans="1:11" s="41" customFormat="1" ht="24.75" customHeight="1">
      <c r="A9" s="90">
        <v>7</v>
      </c>
      <c r="B9" s="91" t="s">
        <v>79</v>
      </c>
      <c r="C9" s="91"/>
      <c r="D9" s="82" t="s">
        <v>39</v>
      </c>
      <c r="E9" s="90">
        <v>20</v>
      </c>
      <c r="F9" s="93"/>
      <c r="G9" s="94"/>
      <c r="H9" s="90"/>
      <c r="I9" s="92"/>
      <c r="J9" s="92"/>
      <c r="K9" s="82"/>
    </row>
    <row r="10" spans="1:11" s="41" customFormat="1" ht="24.75" customHeight="1">
      <c r="A10" s="90">
        <v>8</v>
      </c>
      <c r="B10" s="91" t="s">
        <v>80</v>
      </c>
      <c r="C10" s="91"/>
      <c r="D10" s="82" t="s">
        <v>39</v>
      </c>
      <c r="E10" s="90">
        <v>100</v>
      </c>
      <c r="F10" s="93"/>
      <c r="G10" s="94"/>
      <c r="H10" s="90"/>
      <c r="I10" s="92"/>
      <c r="J10" s="92"/>
      <c r="K10" s="82"/>
    </row>
    <row r="11" spans="1:11" s="41" customFormat="1" ht="24.75" customHeight="1">
      <c r="A11" s="90">
        <v>9</v>
      </c>
      <c r="B11" s="91" t="s">
        <v>81</v>
      </c>
      <c r="C11" s="91"/>
      <c r="D11" s="82" t="s">
        <v>39</v>
      </c>
      <c r="E11" s="90">
        <v>4000</v>
      </c>
      <c r="F11" s="93"/>
      <c r="G11" s="94"/>
      <c r="H11" s="90"/>
      <c r="I11" s="92"/>
      <c r="J11" s="92"/>
      <c r="K11" s="82"/>
    </row>
    <row r="12" spans="1:11" s="41" customFormat="1" ht="24.75" customHeight="1">
      <c r="A12" s="90">
        <v>10</v>
      </c>
      <c r="B12" s="91" t="s">
        <v>82</v>
      </c>
      <c r="C12" s="91"/>
      <c r="D12" s="82" t="s">
        <v>39</v>
      </c>
      <c r="E12" s="90">
        <v>20</v>
      </c>
      <c r="F12" s="93"/>
      <c r="G12" s="94"/>
      <c r="H12" s="90"/>
      <c r="I12" s="92"/>
      <c r="J12" s="92"/>
      <c r="K12" s="82"/>
    </row>
    <row r="13" spans="1:11" s="41" customFormat="1" ht="24.75" customHeight="1">
      <c r="A13" s="90">
        <v>11</v>
      </c>
      <c r="B13" s="91" t="s">
        <v>83</v>
      </c>
      <c r="C13" s="91"/>
      <c r="D13" s="82" t="s">
        <v>39</v>
      </c>
      <c r="E13" s="90">
        <v>3000</v>
      </c>
      <c r="F13" s="93"/>
      <c r="G13" s="94"/>
      <c r="H13" s="90"/>
      <c r="I13" s="92"/>
      <c r="J13" s="92"/>
      <c r="K13" s="82"/>
    </row>
    <row r="14" spans="1:11" s="41" customFormat="1" ht="24.75" customHeight="1">
      <c r="A14" s="90">
        <v>12</v>
      </c>
      <c r="B14" s="91" t="s">
        <v>84</v>
      </c>
      <c r="C14" s="91"/>
      <c r="D14" s="82" t="s">
        <v>39</v>
      </c>
      <c r="E14" s="90">
        <v>20</v>
      </c>
      <c r="F14" s="93"/>
      <c r="G14" s="94"/>
      <c r="H14" s="90"/>
      <c r="I14" s="92"/>
      <c r="J14" s="92"/>
      <c r="K14" s="82"/>
    </row>
    <row r="15" spans="1:11" s="41" customFormat="1" ht="24.75" customHeight="1">
      <c r="A15" s="90">
        <v>13</v>
      </c>
      <c r="B15" s="91" t="s">
        <v>85</v>
      </c>
      <c r="C15" s="91"/>
      <c r="D15" s="82" t="s">
        <v>39</v>
      </c>
      <c r="E15" s="90">
        <v>400</v>
      </c>
      <c r="F15" s="93"/>
      <c r="G15" s="94"/>
      <c r="H15" s="90"/>
      <c r="I15" s="92"/>
      <c r="J15" s="92"/>
      <c r="K15" s="82"/>
    </row>
    <row r="16" spans="1:11" s="41" customFormat="1" ht="24.75" customHeight="1">
      <c r="A16" s="90">
        <v>14</v>
      </c>
      <c r="B16" s="91" t="s">
        <v>86</v>
      </c>
      <c r="C16" s="91"/>
      <c r="D16" s="82" t="s">
        <v>39</v>
      </c>
      <c r="E16" s="90">
        <v>6000</v>
      </c>
      <c r="F16" s="93"/>
      <c r="G16" s="94"/>
      <c r="H16" s="90"/>
      <c r="I16" s="92"/>
      <c r="J16" s="92"/>
      <c r="K16" s="82"/>
    </row>
    <row r="17" spans="1:11" s="41" customFormat="1" ht="24.75" customHeight="1">
      <c r="A17" s="90">
        <v>15</v>
      </c>
      <c r="B17" s="91" t="s">
        <v>87</v>
      </c>
      <c r="C17" s="91"/>
      <c r="D17" s="82" t="s">
        <v>39</v>
      </c>
      <c r="E17" s="90">
        <v>1000</v>
      </c>
      <c r="F17" s="93"/>
      <c r="G17" s="94"/>
      <c r="H17" s="90"/>
      <c r="I17" s="92"/>
      <c r="J17" s="92"/>
      <c r="K17" s="82"/>
    </row>
    <row r="18" spans="1:11" s="41" customFormat="1" ht="24.75" customHeight="1">
      <c r="A18" s="90">
        <v>16</v>
      </c>
      <c r="B18" s="91" t="s">
        <v>88</v>
      </c>
      <c r="C18" s="91"/>
      <c r="D18" s="82" t="s">
        <v>39</v>
      </c>
      <c r="E18" s="90">
        <v>10</v>
      </c>
      <c r="F18" s="93"/>
      <c r="G18" s="94"/>
      <c r="H18" s="90"/>
      <c r="I18" s="92"/>
      <c r="J18" s="92"/>
      <c r="K18" s="82"/>
    </row>
    <row r="19" spans="1:11" s="41" customFormat="1" ht="24.75" customHeight="1">
      <c r="A19" s="90">
        <v>17</v>
      </c>
      <c r="B19" s="91" t="s">
        <v>89</v>
      </c>
      <c r="C19" s="91"/>
      <c r="D19" s="82" t="s">
        <v>39</v>
      </c>
      <c r="E19" s="90">
        <v>100</v>
      </c>
      <c r="F19" s="93"/>
      <c r="G19" s="94"/>
      <c r="H19" s="90"/>
      <c r="I19" s="92"/>
      <c r="J19" s="92"/>
      <c r="K19" s="82"/>
    </row>
    <row r="20" spans="1:11" s="41" customFormat="1" ht="30.75" customHeight="1">
      <c r="A20" s="90">
        <v>18</v>
      </c>
      <c r="B20" s="91" t="s">
        <v>90</v>
      </c>
      <c r="C20" s="91"/>
      <c r="D20" s="82" t="s">
        <v>39</v>
      </c>
      <c r="E20" s="90">
        <v>2000</v>
      </c>
      <c r="F20" s="93"/>
      <c r="G20" s="94"/>
      <c r="H20" s="90"/>
      <c r="I20" s="92"/>
      <c r="J20" s="92"/>
      <c r="K20" s="82"/>
    </row>
    <row r="21" spans="1:11" s="41" customFormat="1" ht="24.75" customHeight="1">
      <c r="A21" s="90">
        <v>19</v>
      </c>
      <c r="B21" s="91" t="s">
        <v>48</v>
      </c>
      <c r="C21" s="91"/>
      <c r="D21" s="82" t="s">
        <v>39</v>
      </c>
      <c r="E21" s="90">
        <v>80</v>
      </c>
      <c r="F21" s="93"/>
      <c r="G21" s="94"/>
      <c r="H21" s="90"/>
      <c r="I21" s="92"/>
      <c r="J21" s="92"/>
      <c r="K21" s="82"/>
    </row>
    <row r="22" spans="1:11" s="41" customFormat="1" ht="24.75" customHeight="1">
      <c r="A22" s="90">
        <v>20</v>
      </c>
      <c r="B22" s="91" t="s">
        <v>91</v>
      </c>
      <c r="C22" s="91"/>
      <c r="D22" s="82" t="s">
        <v>39</v>
      </c>
      <c r="E22" s="90">
        <v>5</v>
      </c>
      <c r="F22" s="93"/>
      <c r="G22" s="94"/>
      <c r="H22" s="90"/>
      <c r="I22" s="92"/>
      <c r="J22" s="92"/>
      <c r="K22" s="82"/>
    </row>
    <row r="23" spans="1:11" s="41" customFormat="1" ht="24.75" customHeight="1">
      <c r="A23" s="90">
        <v>21</v>
      </c>
      <c r="B23" s="91" t="s">
        <v>92</v>
      </c>
      <c r="C23" s="91"/>
      <c r="D23" s="82" t="s">
        <v>39</v>
      </c>
      <c r="E23" s="90">
        <v>10</v>
      </c>
      <c r="F23" s="93"/>
      <c r="G23" s="94"/>
      <c r="H23" s="90"/>
      <c r="I23" s="92"/>
      <c r="J23" s="92"/>
      <c r="K23" s="82"/>
    </row>
    <row r="24" spans="1:11" s="41" customFormat="1" ht="24.75" customHeight="1">
      <c r="A24" s="90">
        <v>22</v>
      </c>
      <c r="B24" s="91" t="s">
        <v>93</v>
      </c>
      <c r="C24" s="91"/>
      <c r="D24" s="82" t="s">
        <v>39</v>
      </c>
      <c r="E24" s="90">
        <v>5</v>
      </c>
      <c r="F24" s="93"/>
      <c r="G24" s="94"/>
      <c r="H24" s="90"/>
      <c r="I24" s="92"/>
      <c r="J24" s="92"/>
      <c r="K24" s="82"/>
    </row>
    <row r="25" spans="1:11" s="41" customFormat="1" ht="24.75" customHeight="1">
      <c r="A25" s="90">
        <v>23</v>
      </c>
      <c r="B25" s="91" t="s">
        <v>94</v>
      </c>
      <c r="C25" s="91"/>
      <c r="D25" s="82" t="s">
        <v>39</v>
      </c>
      <c r="E25" s="90">
        <v>25</v>
      </c>
      <c r="F25" s="93"/>
      <c r="G25" s="94"/>
      <c r="H25" s="90"/>
      <c r="I25" s="92"/>
      <c r="J25" s="92"/>
      <c r="K25" s="82"/>
    </row>
    <row r="26" spans="1:11" s="41" customFormat="1" ht="24.75" customHeight="1">
      <c r="A26" s="90">
        <v>24</v>
      </c>
      <c r="B26" s="91" t="s">
        <v>95</v>
      </c>
      <c r="C26" s="91"/>
      <c r="D26" s="82" t="s">
        <v>39</v>
      </c>
      <c r="E26" s="90">
        <v>40</v>
      </c>
      <c r="F26" s="93"/>
      <c r="G26" s="94"/>
      <c r="H26" s="90"/>
      <c r="I26" s="92"/>
      <c r="J26" s="92"/>
      <c r="K26" s="82"/>
    </row>
    <row r="27" spans="1:11" s="41" customFormat="1" ht="24.75" customHeight="1">
      <c r="A27" s="90">
        <v>25</v>
      </c>
      <c r="B27" s="91" t="s">
        <v>96</v>
      </c>
      <c r="C27" s="91"/>
      <c r="D27" s="82" t="s">
        <v>39</v>
      </c>
      <c r="E27" s="90">
        <v>15</v>
      </c>
      <c r="F27" s="93"/>
      <c r="G27" s="94"/>
      <c r="H27" s="90"/>
      <c r="I27" s="92"/>
      <c r="J27" s="92"/>
      <c r="K27" s="82"/>
    </row>
    <row r="28" spans="1:11" s="41" customFormat="1" ht="24.75" customHeight="1">
      <c r="A28" s="90">
        <v>26</v>
      </c>
      <c r="B28" s="91" t="s">
        <v>97</v>
      </c>
      <c r="C28" s="91"/>
      <c r="D28" s="82" t="s">
        <v>39</v>
      </c>
      <c r="E28" s="90">
        <v>30</v>
      </c>
      <c r="F28" s="93"/>
      <c r="G28" s="94"/>
      <c r="H28" s="90"/>
      <c r="I28" s="92"/>
      <c r="J28" s="92"/>
      <c r="K28" s="82"/>
    </row>
    <row r="29" spans="1:11" s="41" customFormat="1" ht="24.75" customHeight="1">
      <c r="A29" s="90">
        <v>27</v>
      </c>
      <c r="B29" s="91" t="s">
        <v>98</v>
      </c>
      <c r="C29" s="91"/>
      <c r="D29" s="82" t="s">
        <v>39</v>
      </c>
      <c r="E29" s="90">
        <v>400</v>
      </c>
      <c r="F29" s="93"/>
      <c r="G29" s="94"/>
      <c r="H29" s="90"/>
      <c r="I29" s="92"/>
      <c r="J29" s="92"/>
      <c r="K29" s="82"/>
    </row>
    <row r="30" spans="1:11" s="41" customFormat="1" ht="24.75" customHeight="1">
      <c r="A30" s="90">
        <v>28</v>
      </c>
      <c r="B30" s="91" t="s">
        <v>99</v>
      </c>
      <c r="C30" s="91"/>
      <c r="D30" s="82" t="s">
        <v>39</v>
      </c>
      <c r="E30" s="90">
        <v>300</v>
      </c>
      <c r="F30" s="93"/>
      <c r="G30" s="94"/>
      <c r="H30" s="90"/>
      <c r="I30" s="92"/>
      <c r="J30" s="92"/>
      <c r="K30" s="82"/>
    </row>
    <row r="31" spans="1:11" s="41" customFormat="1" ht="24.75" customHeight="1">
      <c r="A31" s="90">
        <v>29</v>
      </c>
      <c r="B31" s="91" t="s">
        <v>100</v>
      </c>
      <c r="C31" s="91"/>
      <c r="D31" s="82" t="s">
        <v>39</v>
      </c>
      <c r="E31" s="90">
        <v>20</v>
      </c>
      <c r="F31" s="93"/>
      <c r="G31" s="94"/>
      <c r="H31" s="90"/>
      <c r="I31" s="92"/>
      <c r="J31" s="92"/>
      <c r="K31" s="82"/>
    </row>
    <row r="32" spans="1:11" s="41" customFormat="1" ht="24.75" customHeight="1">
      <c r="A32" s="90">
        <v>30</v>
      </c>
      <c r="B32" s="91" t="s">
        <v>101</v>
      </c>
      <c r="C32" s="91"/>
      <c r="D32" s="82" t="s">
        <v>39</v>
      </c>
      <c r="E32" s="90">
        <v>5</v>
      </c>
      <c r="F32" s="93"/>
      <c r="G32" s="94"/>
      <c r="H32" s="90"/>
      <c r="I32" s="92"/>
      <c r="J32" s="92"/>
      <c r="K32" s="82"/>
    </row>
    <row r="33" spans="1:11" s="41" customFormat="1" ht="24.75" customHeight="1">
      <c r="A33" s="90">
        <v>31</v>
      </c>
      <c r="B33" s="91" t="s">
        <v>102</v>
      </c>
      <c r="C33" s="91"/>
      <c r="D33" s="82" t="s">
        <v>39</v>
      </c>
      <c r="E33" s="90">
        <v>350</v>
      </c>
      <c r="F33" s="93"/>
      <c r="G33" s="94"/>
      <c r="H33" s="90"/>
      <c r="I33" s="92"/>
      <c r="J33" s="92"/>
      <c r="K33" s="82"/>
    </row>
    <row r="34" spans="1:11" s="41" customFormat="1" ht="24.75" customHeight="1">
      <c r="A34" s="90">
        <v>32</v>
      </c>
      <c r="B34" s="91" t="s">
        <v>103</v>
      </c>
      <c r="C34" s="91"/>
      <c r="D34" s="82" t="s">
        <v>39</v>
      </c>
      <c r="E34" s="90">
        <v>110</v>
      </c>
      <c r="F34" s="93"/>
      <c r="G34" s="94"/>
      <c r="H34" s="90"/>
      <c r="I34" s="92"/>
      <c r="J34" s="92"/>
      <c r="K34" s="82"/>
    </row>
    <row r="35" spans="1:11" s="41" customFormat="1" ht="24.75" customHeight="1">
      <c r="A35" s="90">
        <v>33</v>
      </c>
      <c r="B35" s="91" t="s">
        <v>104</v>
      </c>
      <c r="C35" s="91"/>
      <c r="D35" s="82" t="s">
        <v>39</v>
      </c>
      <c r="E35" s="90">
        <v>100</v>
      </c>
      <c r="F35" s="93"/>
      <c r="G35" s="94"/>
      <c r="H35" s="90"/>
      <c r="I35" s="92"/>
      <c r="J35" s="92"/>
      <c r="K35" s="82"/>
    </row>
    <row r="36" spans="1:11" s="41" customFormat="1" ht="42.75" customHeight="1">
      <c r="A36" s="90">
        <v>34</v>
      </c>
      <c r="B36" s="91" t="s">
        <v>105</v>
      </c>
      <c r="C36" s="91"/>
      <c r="D36" s="82" t="s">
        <v>39</v>
      </c>
      <c r="E36" s="90">
        <v>50</v>
      </c>
      <c r="F36" s="93"/>
      <c r="G36" s="94"/>
      <c r="H36" s="90"/>
      <c r="I36" s="92"/>
      <c r="J36" s="92"/>
      <c r="K36" s="82"/>
    </row>
    <row r="37" spans="1:11" s="41" customFormat="1" ht="24.75" customHeight="1">
      <c r="A37" s="90">
        <v>35</v>
      </c>
      <c r="B37" s="91" t="s">
        <v>106</v>
      </c>
      <c r="C37" s="91"/>
      <c r="D37" s="82" t="s">
        <v>39</v>
      </c>
      <c r="E37" s="90">
        <v>150</v>
      </c>
      <c r="F37" s="93"/>
      <c r="G37" s="94"/>
      <c r="H37" s="90"/>
      <c r="I37" s="92"/>
      <c r="J37" s="92"/>
      <c r="K37" s="82"/>
    </row>
    <row r="38" spans="1:11" s="41" customFormat="1" ht="24.75" customHeight="1">
      <c r="A38" s="90">
        <v>36</v>
      </c>
      <c r="B38" s="91" t="s">
        <v>107</v>
      </c>
      <c r="C38" s="91"/>
      <c r="D38" s="82" t="s">
        <v>39</v>
      </c>
      <c r="E38" s="90">
        <v>450</v>
      </c>
      <c r="F38" s="93"/>
      <c r="G38" s="94"/>
      <c r="H38" s="90"/>
      <c r="I38" s="92"/>
      <c r="J38" s="92"/>
      <c r="K38" s="82"/>
    </row>
    <row r="39" spans="1:11" s="41" customFormat="1" ht="24.75" customHeight="1">
      <c r="A39" s="90">
        <v>37</v>
      </c>
      <c r="B39" s="91" t="s">
        <v>108</v>
      </c>
      <c r="C39" s="91"/>
      <c r="D39" s="82" t="s">
        <v>39</v>
      </c>
      <c r="E39" s="90">
        <v>40</v>
      </c>
      <c r="F39" s="93"/>
      <c r="G39" s="94"/>
      <c r="H39" s="90"/>
      <c r="I39" s="92"/>
      <c r="J39" s="92"/>
      <c r="K39" s="82"/>
    </row>
    <row r="40" spans="1:11" s="41" customFormat="1" ht="24.75" customHeight="1">
      <c r="A40" s="90">
        <v>38</v>
      </c>
      <c r="B40" s="91" t="s">
        <v>109</v>
      </c>
      <c r="C40" s="91"/>
      <c r="D40" s="82" t="s">
        <v>39</v>
      </c>
      <c r="E40" s="90">
        <v>50</v>
      </c>
      <c r="F40" s="93"/>
      <c r="G40" s="94"/>
      <c r="H40" s="90"/>
      <c r="I40" s="92"/>
      <c r="J40" s="92"/>
      <c r="K40" s="82"/>
    </row>
    <row r="41" spans="1:11" s="41" customFormat="1" ht="24.75" customHeight="1">
      <c r="A41" s="90">
        <v>39</v>
      </c>
      <c r="B41" s="91" t="s">
        <v>110</v>
      </c>
      <c r="C41" s="91"/>
      <c r="D41" s="82" t="s">
        <v>39</v>
      </c>
      <c r="E41" s="90">
        <v>100</v>
      </c>
      <c r="F41" s="93"/>
      <c r="G41" s="94"/>
      <c r="H41" s="90"/>
      <c r="I41" s="92"/>
      <c r="J41" s="92"/>
      <c r="K41" s="82"/>
    </row>
    <row r="42" spans="1:11" s="41" customFormat="1" ht="24.75" customHeight="1">
      <c r="A42" s="90">
        <v>40</v>
      </c>
      <c r="B42" s="91" t="s">
        <v>111</v>
      </c>
      <c r="C42" s="91"/>
      <c r="D42" s="82" t="s">
        <v>39</v>
      </c>
      <c r="E42" s="90">
        <v>30</v>
      </c>
      <c r="F42" s="93"/>
      <c r="G42" s="94"/>
      <c r="H42" s="90"/>
      <c r="I42" s="92"/>
      <c r="J42" s="92"/>
      <c r="K42" s="82"/>
    </row>
    <row r="43" spans="1:11" s="41" customFormat="1" ht="24.75" customHeight="1">
      <c r="A43" s="90">
        <v>41</v>
      </c>
      <c r="B43" s="91" t="s">
        <v>112</v>
      </c>
      <c r="C43" s="91"/>
      <c r="D43" s="82" t="s">
        <v>39</v>
      </c>
      <c r="E43" s="90">
        <v>10</v>
      </c>
      <c r="F43" s="93"/>
      <c r="G43" s="94"/>
      <c r="H43" s="90"/>
      <c r="I43" s="92"/>
      <c r="J43" s="92"/>
      <c r="K43" s="82"/>
    </row>
    <row r="44" spans="1:11" s="41" customFormat="1" ht="24.75" customHeight="1">
      <c r="A44" s="90">
        <v>42</v>
      </c>
      <c r="B44" s="91" t="s">
        <v>113</v>
      </c>
      <c r="C44" s="91"/>
      <c r="D44" s="82" t="s">
        <v>39</v>
      </c>
      <c r="E44" s="90">
        <v>10</v>
      </c>
      <c r="F44" s="93"/>
      <c r="G44" s="94"/>
      <c r="H44" s="90"/>
      <c r="I44" s="92"/>
      <c r="J44" s="92"/>
      <c r="K44" s="82"/>
    </row>
    <row r="45" spans="1:11" s="41" customFormat="1" ht="24.75" customHeight="1">
      <c r="A45" s="90">
        <v>44</v>
      </c>
      <c r="B45" s="91" t="s">
        <v>114</v>
      </c>
      <c r="C45" s="91"/>
      <c r="D45" s="82" t="s">
        <v>39</v>
      </c>
      <c r="E45" s="90">
        <v>10</v>
      </c>
      <c r="F45" s="93"/>
      <c r="G45" s="94"/>
      <c r="H45" s="90"/>
      <c r="I45" s="92"/>
      <c r="J45" s="92"/>
      <c r="K45" s="82"/>
    </row>
    <row r="46" spans="1:11" s="41" customFormat="1" ht="24.75" customHeight="1">
      <c r="A46" s="90">
        <v>45</v>
      </c>
      <c r="B46" s="91" t="s">
        <v>115</v>
      </c>
      <c r="C46" s="91"/>
      <c r="D46" s="82" t="s">
        <v>39</v>
      </c>
      <c r="E46" s="90">
        <v>30</v>
      </c>
      <c r="F46" s="93"/>
      <c r="G46" s="94"/>
      <c r="H46" s="90"/>
      <c r="I46" s="92"/>
      <c r="J46" s="92"/>
      <c r="K46" s="82"/>
    </row>
    <row r="47" spans="1:11" s="41" customFormat="1" ht="24.75" customHeight="1">
      <c r="A47" s="90">
        <v>46</v>
      </c>
      <c r="B47" s="91" t="s">
        <v>116</v>
      </c>
      <c r="C47" s="91"/>
      <c r="D47" s="82" t="s">
        <v>39</v>
      </c>
      <c r="E47" s="90">
        <v>800</v>
      </c>
      <c r="F47" s="93"/>
      <c r="G47" s="94"/>
      <c r="H47" s="90"/>
      <c r="I47" s="92"/>
      <c r="J47" s="92"/>
      <c r="K47" s="82"/>
    </row>
    <row r="48" spans="1:11" s="41" customFormat="1" ht="24.75" customHeight="1">
      <c r="A48" s="90">
        <v>47</v>
      </c>
      <c r="B48" s="91" t="s">
        <v>117</v>
      </c>
      <c r="C48" s="91"/>
      <c r="D48" s="82" t="s">
        <v>39</v>
      </c>
      <c r="E48" s="90">
        <v>100</v>
      </c>
      <c r="F48" s="93"/>
      <c r="G48" s="94"/>
      <c r="H48" s="90"/>
      <c r="I48" s="92"/>
      <c r="J48" s="92"/>
      <c r="K48" s="82"/>
    </row>
    <row r="49" spans="1:11" s="41" customFormat="1" ht="24.75" customHeight="1">
      <c r="A49" s="90">
        <v>48</v>
      </c>
      <c r="B49" s="91" t="s">
        <v>118</v>
      </c>
      <c r="C49" s="91"/>
      <c r="D49" s="82" t="s">
        <v>39</v>
      </c>
      <c r="E49" s="90">
        <v>30</v>
      </c>
      <c r="F49" s="93"/>
      <c r="G49" s="94"/>
      <c r="H49" s="90"/>
      <c r="I49" s="92"/>
      <c r="J49" s="92"/>
      <c r="K49" s="82"/>
    </row>
    <row r="50" spans="1:11" s="41" customFormat="1" ht="24.75" customHeight="1">
      <c r="A50" s="90">
        <v>49</v>
      </c>
      <c r="B50" s="91" t="s">
        <v>119</v>
      </c>
      <c r="C50" s="91"/>
      <c r="D50" s="82" t="s">
        <v>39</v>
      </c>
      <c r="E50" s="90">
        <v>3500</v>
      </c>
      <c r="F50" s="93"/>
      <c r="G50" s="94"/>
      <c r="H50" s="90"/>
      <c r="I50" s="92"/>
      <c r="J50" s="92"/>
      <c r="K50" s="82"/>
    </row>
    <row r="51" spans="1:11" s="41" customFormat="1" ht="24.75" customHeight="1">
      <c r="A51" s="90">
        <v>50</v>
      </c>
      <c r="B51" s="91" t="s">
        <v>120</v>
      </c>
      <c r="C51" s="91"/>
      <c r="D51" s="82" t="s">
        <v>39</v>
      </c>
      <c r="E51" s="90">
        <v>200</v>
      </c>
      <c r="F51" s="93"/>
      <c r="G51" s="94"/>
      <c r="H51" s="90"/>
      <c r="I51" s="92"/>
      <c r="J51" s="92"/>
      <c r="K51" s="82"/>
    </row>
    <row r="52" spans="1:11" s="41" customFormat="1" ht="24.75" customHeight="1">
      <c r="A52" s="90">
        <v>51</v>
      </c>
      <c r="B52" s="91" t="s">
        <v>121</v>
      </c>
      <c r="C52" s="91"/>
      <c r="D52" s="82" t="s">
        <v>39</v>
      </c>
      <c r="E52" s="90">
        <v>50</v>
      </c>
      <c r="F52" s="93"/>
      <c r="G52" s="94"/>
      <c r="H52" s="90"/>
      <c r="I52" s="92"/>
      <c r="J52" s="92"/>
      <c r="K52" s="82"/>
    </row>
    <row r="53" spans="1:11" s="41" customFormat="1" ht="24.75" customHeight="1">
      <c r="A53" s="90">
        <v>52</v>
      </c>
      <c r="B53" s="91" t="s">
        <v>122</v>
      </c>
      <c r="C53" s="91"/>
      <c r="D53" s="82" t="s">
        <v>39</v>
      </c>
      <c r="E53" s="90">
        <v>10</v>
      </c>
      <c r="F53" s="93"/>
      <c r="G53" s="94"/>
      <c r="H53" s="90"/>
      <c r="I53" s="92"/>
      <c r="J53" s="92"/>
      <c r="K53" s="82"/>
    </row>
    <row r="54" spans="1:11" s="41" customFormat="1" ht="24.75" customHeight="1">
      <c r="A54" s="90">
        <v>53</v>
      </c>
      <c r="B54" s="91" t="s">
        <v>49</v>
      </c>
      <c r="C54" s="91"/>
      <c r="D54" s="82" t="s">
        <v>39</v>
      </c>
      <c r="E54" s="90">
        <v>250</v>
      </c>
      <c r="F54" s="93"/>
      <c r="G54" s="94"/>
      <c r="H54" s="90"/>
      <c r="I54" s="92"/>
      <c r="J54" s="92"/>
      <c r="K54" s="82"/>
    </row>
    <row r="55" spans="1:11" s="41" customFormat="1" ht="24.75" customHeight="1">
      <c r="A55" s="90">
        <v>54</v>
      </c>
      <c r="B55" s="91" t="s">
        <v>123</v>
      </c>
      <c r="C55" s="91"/>
      <c r="D55" s="82" t="s">
        <v>39</v>
      </c>
      <c r="E55" s="90">
        <v>4</v>
      </c>
      <c r="F55" s="93"/>
      <c r="G55" s="94"/>
      <c r="H55" s="90"/>
      <c r="I55" s="92"/>
      <c r="J55" s="92"/>
      <c r="K55" s="82"/>
    </row>
    <row r="56" spans="1:11" s="41" customFormat="1" ht="24.75" customHeight="1">
      <c r="A56" s="90">
        <v>55</v>
      </c>
      <c r="B56" s="91" t="s">
        <v>124</v>
      </c>
      <c r="C56" s="91"/>
      <c r="D56" s="82" t="s">
        <v>39</v>
      </c>
      <c r="E56" s="90">
        <v>30</v>
      </c>
      <c r="F56" s="93"/>
      <c r="G56" s="94"/>
      <c r="H56" s="90"/>
      <c r="I56" s="92"/>
      <c r="J56" s="92"/>
      <c r="K56" s="82"/>
    </row>
    <row r="57" spans="1:11" s="41" customFormat="1" ht="24.75" customHeight="1">
      <c r="A57" s="90">
        <v>56</v>
      </c>
      <c r="B57" s="91" t="s">
        <v>125</v>
      </c>
      <c r="C57" s="91"/>
      <c r="D57" s="82" t="s">
        <v>39</v>
      </c>
      <c r="E57" s="90">
        <v>10</v>
      </c>
      <c r="F57" s="93"/>
      <c r="G57" s="94"/>
      <c r="H57" s="90"/>
      <c r="I57" s="92"/>
      <c r="J57" s="92"/>
      <c r="K57" s="82"/>
    </row>
    <row r="58" spans="1:11" s="41" customFormat="1" ht="24.75" customHeight="1">
      <c r="A58" s="90">
        <v>57</v>
      </c>
      <c r="B58" s="91" t="s">
        <v>126</v>
      </c>
      <c r="C58" s="91"/>
      <c r="D58" s="82" t="s">
        <v>39</v>
      </c>
      <c r="E58" s="90">
        <v>100</v>
      </c>
      <c r="F58" s="93"/>
      <c r="G58" s="94"/>
      <c r="H58" s="90"/>
      <c r="I58" s="92"/>
      <c r="J58" s="92"/>
      <c r="K58" s="82"/>
    </row>
    <row r="59" spans="1:11" s="41" customFormat="1" ht="24.75" customHeight="1">
      <c r="A59" s="90">
        <v>58</v>
      </c>
      <c r="B59" s="91" t="s">
        <v>127</v>
      </c>
      <c r="C59" s="91"/>
      <c r="D59" s="82" t="s">
        <v>39</v>
      </c>
      <c r="E59" s="90">
        <v>20</v>
      </c>
      <c r="F59" s="93"/>
      <c r="G59" s="94"/>
      <c r="H59" s="90"/>
      <c r="I59" s="92"/>
      <c r="J59" s="92"/>
      <c r="K59" s="82"/>
    </row>
    <row r="60" spans="1:11" s="41" customFormat="1" ht="24.75" customHeight="1">
      <c r="A60" s="90">
        <v>59</v>
      </c>
      <c r="B60" s="91" t="s">
        <v>128</v>
      </c>
      <c r="C60" s="91"/>
      <c r="D60" s="82" t="s">
        <v>39</v>
      </c>
      <c r="E60" s="90">
        <v>5</v>
      </c>
      <c r="F60" s="93"/>
      <c r="G60" s="94"/>
      <c r="H60" s="90"/>
      <c r="I60" s="92"/>
      <c r="J60" s="92"/>
      <c r="K60" s="82"/>
    </row>
    <row r="61" spans="1:11" s="41" customFormat="1" ht="24.75" customHeight="1">
      <c r="A61" s="90">
        <v>60</v>
      </c>
      <c r="B61" s="91" t="s">
        <v>129</v>
      </c>
      <c r="C61" s="91"/>
      <c r="D61" s="82" t="s">
        <v>39</v>
      </c>
      <c r="E61" s="90">
        <v>10</v>
      </c>
      <c r="F61" s="93"/>
      <c r="G61" s="94"/>
      <c r="H61" s="90"/>
      <c r="I61" s="92"/>
      <c r="J61" s="92"/>
      <c r="K61" s="82"/>
    </row>
    <row r="62" spans="1:11" s="41" customFormat="1" ht="24.75" customHeight="1">
      <c r="A62" s="90">
        <v>61</v>
      </c>
      <c r="B62" s="91" t="s">
        <v>130</v>
      </c>
      <c r="C62" s="91"/>
      <c r="D62" s="82" t="s">
        <v>39</v>
      </c>
      <c r="E62" s="90">
        <v>1100</v>
      </c>
      <c r="F62" s="93"/>
      <c r="G62" s="94"/>
      <c r="H62" s="90"/>
      <c r="I62" s="92"/>
      <c r="J62" s="92"/>
      <c r="K62" s="82"/>
    </row>
    <row r="63" spans="1:11" s="41" customFormat="1" ht="24.75" customHeight="1">
      <c r="A63" s="90">
        <v>62</v>
      </c>
      <c r="B63" s="91" t="s">
        <v>131</v>
      </c>
      <c r="C63" s="91"/>
      <c r="D63" s="82" t="s">
        <v>39</v>
      </c>
      <c r="E63" s="90">
        <v>50</v>
      </c>
      <c r="F63" s="93"/>
      <c r="G63" s="94"/>
      <c r="H63" s="90"/>
      <c r="I63" s="92"/>
      <c r="J63" s="92"/>
      <c r="K63" s="82"/>
    </row>
    <row r="64" spans="1:11" s="41" customFormat="1" ht="24.75" customHeight="1">
      <c r="A64" s="90">
        <v>63</v>
      </c>
      <c r="B64" s="91" t="s">
        <v>132</v>
      </c>
      <c r="C64" s="91"/>
      <c r="D64" s="82" t="s">
        <v>39</v>
      </c>
      <c r="E64" s="90">
        <v>160</v>
      </c>
      <c r="F64" s="93"/>
      <c r="G64" s="94"/>
      <c r="H64" s="90"/>
      <c r="I64" s="92"/>
      <c r="J64" s="92"/>
      <c r="K64" s="82"/>
    </row>
    <row r="65" spans="1:11" s="41" customFormat="1" ht="24.75" customHeight="1">
      <c r="A65" s="90">
        <v>64</v>
      </c>
      <c r="B65" s="91" t="s">
        <v>133</v>
      </c>
      <c r="C65" s="91"/>
      <c r="D65" s="82" t="s">
        <v>39</v>
      </c>
      <c r="E65" s="90">
        <v>5</v>
      </c>
      <c r="F65" s="93"/>
      <c r="G65" s="94"/>
      <c r="H65" s="90"/>
      <c r="I65" s="92"/>
      <c r="J65" s="92"/>
      <c r="K65" s="82"/>
    </row>
    <row r="66" spans="1:11" s="41" customFormat="1" ht="24.75" customHeight="1">
      <c r="A66" s="90">
        <v>65</v>
      </c>
      <c r="B66" s="91" t="s">
        <v>134</v>
      </c>
      <c r="C66" s="91"/>
      <c r="D66" s="82" t="s">
        <v>39</v>
      </c>
      <c r="E66" s="90">
        <v>5</v>
      </c>
      <c r="F66" s="93"/>
      <c r="G66" s="94"/>
      <c r="H66" s="90"/>
      <c r="I66" s="92"/>
      <c r="J66" s="92"/>
      <c r="K66" s="82"/>
    </row>
    <row r="67" spans="1:11" s="41" customFormat="1" ht="24.75" customHeight="1">
      <c r="A67" s="90">
        <v>66</v>
      </c>
      <c r="B67" s="91" t="s">
        <v>135</v>
      </c>
      <c r="C67" s="91"/>
      <c r="D67" s="82" t="s">
        <v>39</v>
      </c>
      <c r="E67" s="90">
        <v>300</v>
      </c>
      <c r="F67" s="93"/>
      <c r="G67" s="94"/>
      <c r="H67" s="90"/>
      <c r="I67" s="92"/>
      <c r="J67" s="92"/>
      <c r="K67" s="82"/>
    </row>
    <row r="68" spans="1:11" s="41" customFormat="1" ht="24.75" customHeight="1">
      <c r="A68" s="90">
        <v>67</v>
      </c>
      <c r="B68" s="91" t="s">
        <v>136</v>
      </c>
      <c r="C68" s="91"/>
      <c r="D68" s="82" t="s">
        <v>39</v>
      </c>
      <c r="E68" s="90">
        <v>1600</v>
      </c>
      <c r="F68" s="93"/>
      <c r="G68" s="94"/>
      <c r="H68" s="90"/>
      <c r="I68" s="92"/>
      <c r="J68" s="92"/>
      <c r="K68" s="82"/>
    </row>
    <row r="69" spans="1:11" s="41" customFormat="1" ht="24.75" customHeight="1">
      <c r="A69" s="90">
        <v>68</v>
      </c>
      <c r="B69" s="91" t="s">
        <v>137</v>
      </c>
      <c r="C69" s="91"/>
      <c r="D69" s="82" t="s">
        <v>39</v>
      </c>
      <c r="E69" s="90">
        <v>300</v>
      </c>
      <c r="F69" s="93"/>
      <c r="G69" s="94"/>
      <c r="H69" s="90"/>
      <c r="I69" s="92"/>
      <c r="J69" s="92"/>
      <c r="K69" s="82"/>
    </row>
    <row r="70" spans="1:11" s="41" customFormat="1" ht="24.75" customHeight="1">
      <c r="A70" s="90">
        <v>69</v>
      </c>
      <c r="B70" s="91" t="s">
        <v>138</v>
      </c>
      <c r="C70" s="91"/>
      <c r="D70" s="82" t="s">
        <v>39</v>
      </c>
      <c r="E70" s="90">
        <v>5</v>
      </c>
      <c r="F70" s="93"/>
      <c r="G70" s="94"/>
      <c r="H70" s="90"/>
      <c r="I70" s="92"/>
      <c r="J70" s="92"/>
      <c r="K70" s="82"/>
    </row>
    <row r="71" spans="1:11" s="41" customFormat="1" ht="24.75" customHeight="1">
      <c r="A71" s="90">
        <v>70</v>
      </c>
      <c r="B71" s="91" t="s">
        <v>139</v>
      </c>
      <c r="C71" s="91"/>
      <c r="D71" s="82" t="s">
        <v>39</v>
      </c>
      <c r="E71" s="90">
        <v>10</v>
      </c>
      <c r="F71" s="93"/>
      <c r="G71" s="94"/>
      <c r="H71" s="90"/>
      <c r="I71" s="92"/>
      <c r="J71" s="92"/>
      <c r="K71" s="82"/>
    </row>
    <row r="72" spans="1:11" s="41" customFormat="1" ht="24.75" customHeight="1">
      <c r="A72" s="90">
        <v>71</v>
      </c>
      <c r="B72" s="91" t="s">
        <v>140</v>
      </c>
      <c r="C72" s="91"/>
      <c r="D72" s="82" t="s">
        <v>39</v>
      </c>
      <c r="E72" s="90">
        <v>4</v>
      </c>
      <c r="F72" s="93"/>
      <c r="G72" s="94"/>
      <c r="H72" s="90"/>
      <c r="I72" s="92"/>
      <c r="J72" s="92"/>
      <c r="K72" s="82"/>
    </row>
    <row r="73" spans="1:11" s="41" customFormat="1" ht="24.75" customHeight="1">
      <c r="A73" s="90">
        <v>72</v>
      </c>
      <c r="B73" s="91" t="s">
        <v>141</v>
      </c>
      <c r="C73" s="91"/>
      <c r="D73" s="82" t="s">
        <v>39</v>
      </c>
      <c r="E73" s="90">
        <v>5</v>
      </c>
      <c r="F73" s="93"/>
      <c r="G73" s="94"/>
      <c r="H73" s="90"/>
      <c r="I73" s="92"/>
      <c r="J73" s="92"/>
      <c r="K73" s="82"/>
    </row>
    <row r="74" spans="1:11" s="41" customFormat="1" ht="24.75" customHeight="1">
      <c r="A74" s="90">
        <v>73</v>
      </c>
      <c r="B74" s="91" t="s">
        <v>142</v>
      </c>
      <c r="C74" s="91"/>
      <c r="D74" s="82" t="s">
        <v>39</v>
      </c>
      <c r="E74" s="90">
        <v>160</v>
      </c>
      <c r="F74" s="93"/>
      <c r="G74" s="94"/>
      <c r="H74" s="90"/>
      <c r="I74" s="92"/>
      <c r="J74" s="92"/>
      <c r="K74" s="82"/>
    </row>
    <row r="75" spans="1:11" s="41" customFormat="1" ht="24.75" customHeight="1">
      <c r="A75" s="90">
        <v>74</v>
      </c>
      <c r="B75" s="91" t="s">
        <v>143</v>
      </c>
      <c r="C75" s="91"/>
      <c r="D75" s="82" t="s">
        <v>39</v>
      </c>
      <c r="E75" s="90">
        <v>40</v>
      </c>
      <c r="F75" s="93"/>
      <c r="G75" s="94"/>
      <c r="H75" s="90"/>
      <c r="I75" s="92"/>
      <c r="J75" s="92"/>
      <c r="K75" s="82"/>
    </row>
    <row r="76" spans="1:11" s="41" customFormat="1" ht="24.75" customHeight="1">
      <c r="A76" s="90">
        <v>75</v>
      </c>
      <c r="B76" s="91" t="s">
        <v>144</v>
      </c>
      <c r="C76" s="91"/>
      <c r="D76" s="82" t="s">
        <v>39</v>
      </c>
      <c r="E76" s="90">
        <v>100</v>
      </c>
      <c r="F76" s="93"/>
      <c r="G76" s="94"/>
      <c r="H76" s="90"/>
      <c r="I76" s="92"/>
      <c r="J76" s="92"/>
      <c r="K76" s="82"/>
    </row>
    <row r="77" spans="1:11" s="41" customFormat="1" ht="24.75" customHeight="1">
      <c r="A77" s="90">
        <v>76</v>
      </c>
      <c r="B77" s="91" t="s">
        <v>145</v>
      </c>
      <c r="C77" s="91"/>
      <c r="D77" s="82" t="s">
        <v>39</v>
      </c>
      <c r="E77" s="90">
        <v>5</v>
      </c>
      <c r="F77" s="93"/>
      <c r="G77" s="94"/>
      <c r="H77" s="90"/>
      <c r="I77" s="92"/>
      <c r="J77" s="92"/>
      <c r="K77" s="82"/>
    </row>
    <row r="78" spans="1:11" s="41" customFormat="1" ht="36.75" customHeight="1">
      <c r="A78" s="103">
        <v>77</v>
      </c>
      <c r="B78" s="104" t="s">
        <v>146</v>
      </c>
      <c r="C78" s="104"/>
      <c r="D78" s="105" t="s">
        <v>39</v>
      </c>
      <c r="E78" s="103">
        <v>5</v>
      </c>
      <c r="F78" s="106" t="s">
        <v>147</v>
      </c>
      <c r="G78" s="107"/>
      <c r="H78" s="107"/>
      <c r="I78" s="107"/>
      <c r="J78" s="107"/>
      <c r="K78" s="108"/>
    </row>
    <row r="79" spans="1:11" s="52" customFormat="1" ht="24.75" customHeight="1">
      <c r="A79" s="101" t="s">
        <v>40</v>
      </c>
      <c r="B79" s="101"/>
      <c r="C79" s="57"/>
      <c r="D79" s="51"/>
      <c r="E79" s="51"/>
      <c r="F79" s="54"/>
      <c r="G79" s="97">
        <f>SUM(G3:G78)</f>
        <v>0</v>
      </c>
      <c r="H79" s="51"/>
      <c r="I79" s="97">
        <f>SUM(I3:I78)</f>
        <v>0</v>
      </c>
      <c r="J79" s="97">
        <f>SUM(J3:J78)</f>
        <v>0</v>
      </c>
      <c r="K79" s="51"/>
    </row>
    <row r="80" ht="30" customHeight="1"/>
    <row r="81" spans="1:11" s="41" customFormat="1" ht="19.5" customHeight="1">
      <c r="A81" s="59" t="s">
        <v>41</v>
      </c>
      <c r="B81" s="60"/>
      <c r="C81" s="61"/>
      <c r="D81" s="60"/>
      <c r="E81" s="60"/>
      <c r="F81" s="60"/>
      <c r="G81" s="60"/>
      <c r="H81" s="60"/>
      <c r="I81" s="60"/>
      <c r="J81" s="60"/>
      <c r="K81" s="61"/>
    </row>
    <row r="82" spans="1:11" s="41" customFormat="1" ht="45" customHeight="1">
      <c r="A82" s="46" t="s">
        <v>34</v>
      </c>
      <c r="B82" s="46" t="s">
        <v>2</v>
      </c>
      <c r="C82" s="46" t="s">
        <v>44</v>
      </c>
      <c r="D82" s="46" t="s">
        <v>35</v>
      </c>
      <c r="E82" s="46" t="s">
        <v>36</v>
      </c>
      <c r="F82" s="46" t="s">
        <v>37</v>
      </c>
      <c r="G82" s="46" t="s">
        <v>45</v>
      </c>
      <c r="H82" s="46" t="s">
        <v>7</v>
      </c>
      <c r="I82" s="46" t="s">
        <v>46</v>
      </c>
      <c r="J82" s="46" t="s">
        <v>47</v>
      </c>
      <c r="K82" s="46" t="s">
        <v>38</v>
      </c>
    </row>
    <row r="83" spans="1:11" s="41" customFormat="1" ht="12.75" customHeight="1">
      <c r="A83" s="46">
        <v>1</v>
      </c>
      <c r="B83" s="46">
        <v>2</v>
      </c>
      <c r="C83" s="46">
        <v>3</v>
      </c>
      <c r="D83" s="46">
        <v>4</v>
      </c>
      <c r="E83" s="46">
        <v>5</v>
      </c>
      <c r="F83" s="46">
        <v>6</v>
      </c>
      <c r="G83" s="46">
        <v>7</v>
      </c>
      <c r="H83" s="46">
        <v>8</v>
      </c>
      <c r="I83" s="46">
        <v>9</v>
      </c>
      <c r="J83" s="46">
        <v>10</v>
      </c>
      <c r="K83" s="46">
        <v>11</v>
      </c>
    </row>
    <row r="84" spans="1:11" s="53" customFormat="1" ht="24.75" customHeight="1">
      <c r="A84" s="62">
        <v>1</v>
      </c>
      <c r="B84" s="63" t="s">
        <v>51</v>
      </c>
      <c r="C84" s="63"/>
      <c r="D84" s="62" t="s">
        <v>39</v>
      </c>
      <c r="E84" s="62">
        <v>50</v>
      </c>
      <c r="F84" s="64"/>
      <c r="G84" s="67"/>
      <c r="H84" s="65"/>
      <c r="I84" s="66"/>
      <c r="J84" s="66"/>
      <c r="K84" s="49"/>
    </row>
    <row r="85" spans="1:11" s="52" customFormat="1" ht="24.75" customHeight="1">
      <c r="A85" s="101" t="s">
        <v>40</v>
      </c>
      <c r="B85" s="101"/>
      <c r="C85" s="57"/>
      <c r="D85" s="51"/>
      <c r="E85" s="51"/>
      <c r="F85" s="54"/>
      <c r="G85" s="97">
        <f>G84</f>
        <v>0</v>
      </c>
      <c r="H85" s="51"/>
      <c r="I85" s="97">
        <f>I84</f>
        <v>0</v>
      </c>
      <c r="J85" s="97">
        <f>J84</f>
        <v>0</v>
      </c>
      <c r="K85" s="51"/>
    </row>
    <row r="86" ht="31.5" customHeight="1"/>
    <row r="87" spans="1:11" s="45" customFormat="1" ht="19.5" customHeight="1">
      <c r="A87" s="96" t="s">
        <v>50</v>
      </c>
      <c r="B87" s="68"/>
      <c r="C87" s="69"/>
      <c r="D87" s="68"/>
      <c r="E87" s="68"/>
      <c r="F87" s="68"/>
      <c r="G87" s="68"/>
      <c r="H87" s="68"/>
      <c r="I87" s="68"/>
      <c r="J87" s="68"/>
      <c r="K87" s="69"/>
    </row>
    <row r="88" spans="1:11" s="41" customFormat="1" ht="45" customHeight="1">
      <c r="A88" s="42" t="s">
        <v>34</v>
      </c>
      <c r="B88" s="42" t="s">
        <v>2</v>
      </c>
      <c r="C88" s="42" t="s">
        <v>44</v>
      </c>
      <c r="D88" s="42" t="s">
        <v>35</v>
      </c>
      <c r="E88" s="42" t="s">
        <v>36</v>
      </c>
      <c r="F88" s="42" t="s">
        <v>37</v>
      </c>
      <c r="G88" s="42" t="s">
        <v>45</v>
      </c>
      <c r="H88" s="42" t="s">
        <v>7</v>
      </c>
      <c r="I88" s="42" t="s">
        <v>46</v>
      </c>
      <c r="J88" s="42" t="s">
        <v>47</v>
      </c>
      <c r="K88" s="42" t="s">
        <v>38</v>
      </c>
    </row>
    <row r="89" spans="1:11" s="41" customFormat="1" ht="12.75" customHeight="1">
      <c r="A89" s="43">
        <v>1</v>
      </c>
      <c r="B89" s="43">
        <v>2</v>
      </c>
      <c r="C89" s="43">
        <v>3</v>
      </c>
      <c r="D89" s="43">
        <v>4</v>
      </c>
      <c r="E89" s="43">
        <v>5</v>
      </c>
      <c r="F89" s="43">
        <v>6</v>
      </c>
      <c r="G89" s="43">
        <v>7</v>
      </c>
      <c r="H89" s="43">
        <v>8</v>
      </c>
      <c r="I89" s="43">
        <v>9</v>
      </c>
      <c r="J89" s="43">
        <v>10</v>
      </c>
      <c r="K89" s="43">
        <v>11</v>
      </c>
    </row>
    <row r="90" spans="1:11" s="45" customFormat="1" ht="24.75" customHeight="1">
      <c r="A90" s="70">
        <v>1</v>
      </c>
      <c r="B90" s="71" t="s">
        <v>52</v>
      </c>
      <c r="C90" s="43"/>
      <c r="D90" s="43" t="s">
        <v>39</v>
      </c>
      <c r="E90" s="72">
        <v>180</v>
      </c>
      <c r="F90" s="73"/>
      <c r="G90" s="73"/>
      <c r="H90" s="74"/>
      <c r="I90" s="73"/>
      <c r="J90" s="75"/>
      <c r="K90" s="43"/>
    </row>
    <row r="91" spans="1:11" s="45" customFormat="1" ht="24.75" customHeight="1">
      <c r="A91" s="70">
        <v>2</v>
      </c>
      <c r="B91" s="76" t="s">
        <v>53</v>
      </c>
      <c r="C91" s="43"/>
      <c r="D91" s="43" t="s">
        <v>39</v>
      </c>
      <c r="E91" s="72">
        <v>100</v>
      </c>
      <c r="F91" s="73"/>
      <c r="G91" s="73"/>
      <c r="H91" s="74"/>
      <c r="I91" s="73"/>
      <c r="J91" s="75"/>
      <c r="K91" s="43"/>
    </row>
    <row r="92" spans="1:11" s="45" customFormat="1" ht="24.75" customHeight="1">
      <c r="A92" s="70">
        <v>3</v>
      </c>
      <c r="B92" s="76" t="s">
        <v>54</v>
      </c>
      <c r="C92" s="43"/>
      <c r="D92" s="43" t="s">
        <v>39</v>
      </c>
      <c r="E92" s="72">
        <v>100</v>
      </c>
      <c r="F92" s="73"/>
      <c r="G92" s="73"/>
      <c r="H92" s="74"/>
      <c r="I92" s="73"/>
      <c r="J92" s="75"/>
      <c r="K92" s="43"/>
    </row>
    <row r="93" spans="1:11" s="45" customFormat="1" ht="24.75" customHeight="1">
      <c r="A93" s="70">
        <v>4</v>
      </c>
      <c r="B93" s="76" t="s">
        <v>55</v>
      </c>
      <c r="C93" s="43"/>
      <c r="D93" s="43" t="s">
        <v>56</v>
      </c>
      <c r="E93" s="72">
        <v>120</v>
      </c>
      <c r="F93" s="73"/>
      <c r="G93" s="73"/>
      <c r="H93" s="74"/>
      <c r="I93" s="73"/>
      <c r="J93" s="75"/>
      <c r="K93" s="43"/>
    </row>
    <row r="94" spans="1:11" s="45" customFormat="1" ht="24.75" customHeight="1">
      <c r="A94" s="70">
        <v>5</v>
      </c>
      <c r="B94" s="76" t="s">
        <v>57</v>
      </c>
      <c r="C94" s="43"/>
      <c r="D94" s="43" t="s">
        <v>56</v>
      </c>
      <c r="E94" s="77">
        <v>300</v>
      </c>
      <c r="F94" s="73"/>
      <c r="G94" s="73"/>
      <c r="H94" s="74"/>
      <c r="I94" s="73"/>
      <c r="J94" s="75"/>
      <c r="K94" s="43"/>
    </row>
    <row r="95" spans="1:10" s="45" customFormat="1" ht="24.75" customHeight="1">
      <c r="A95" s="98" t="s">
        <v>40</v>
      </c>
      <c r="B95" s="99"/>
      <c r="D95" s="44"/>
      <c r="E95" s="44"/>
      <c r="F95" s="78"/>
      <c r="G95" s="73">
        <f>SUM(G90:G94)</f>
        <v>0</v>
      </c>
      <c r="H95" s="44"/>
      <c r="I95" s="73">
        <f>SUM(I90:I94)</f>
        <v>0</v>
      </c>
      <c r="J95" s="73">
        <f>SUM(J90:J94)</f>
        <v>0</v>
      </c>
    </row>
    <row r="96" ht="30" customHeight="1">
      <c r="A96" s="95"/>
    </row>
    <row r="97" spans="1:11" s="41" customFormat="1" ht="19.5" customHeight="1">
      <c r="A97" s="58" t="s">
        <v>42</v>
      </c>
      <c r="B97" s="48"/>
      <c r="C97" s="50"/>
      <c r="D97" s="48"/>
      <c r="E97" s="48"/>
      <c r="F97" s="48"/>
      <c r="G97" s="48"/>
      <c r="H97" s="48"/>
      <c r="I97" s="48"/>
      <c r="J97" s="48"/>
      <c r="K97" s="50"/>
    </row>
    <row r="98" spans="1:11" s="41" customFormat="1" ht="45" customHeight="1">
      <c r="A98" s="42" t="s">
        <v>34</v>
      </c>
      <c r="B98" s="42" t="s">
        <v>2</v>
      </c>
      <c r="C98" s="42" t="s">
        <v>44</v>
      </c>
      <c r="D98" s="42" t="s">
        <v>35</v>
      </c>
      <c r="E98" s="42" t="s">
        <v>36</v>
      </c>
      <c r="F98" s="42" t="s">
        <v>37</v>
      </c>
      <c r="G98" s="42" t="s">
        <v>45</v>
      </c>
      <c r="H98" s="42" t="s">
        <v>7</v>
      </c>
      <c r="I98" s="42" t="s">
        <v>46</v>
      </c>
      <c r="J98" s="42" t="s">
        <v>47</v>
      </c>
      <c r="K98" s="42" t="s">
        <v>38</v>
      </c>
    </row>
    <row r="99" spans="1:11" s="41" customFormat="1" ht="12.75" customHeight="1">
      <c r="A99" s="43">
        <v>1</v>
      </c>
      <c r="B99" s="43">
        <v>2</v>
      </c>
      <c r="C99" s="43">
        <v>3</v>
      </c>
      <c r="D99" s="43">
        <v>4</v>
      </c>
      <c r="E99" s="43">
        <v>5</v>
      </c>
      <c r="F99" s="43">
        <v>6</v>
      </c>
      <c r="G99" s="43">
        <v>7</v>
      </c>
      <c r="H99" s="43">
        <v>8</v>
      </c>
      <c r="I99" s="43">
        <v>9</v>
      </c>
      <c r="J99" s="43">
        <v>10</v>
      </c>
      <c r="K99" s="43">
        <v>11</v>
      </c>
    </row>
    <row r="100" spans="1:11" s="83" customFormat="1" ht="24.75" customHeight="1">
      <c r="A100" s="79">
        <v>1</v>
      </c>
      <c r="B100" s="80" t="s">
        <v>58</v>
      </c>
      <c r="C100" s="81"/>
      <c r="D100" s="43" t="s">
        <v>39</v>
      </c>
      <c r="E100" s="82">
        <v>110</v>
      </c>
      <c r="F100" s="75"/>
      <c r="G100" s="73"/>
      <c r="H100" s="74"/>
      <c r="I100" s="73"/>
      <c r="J100" s="75"/>
      <c r="K100" s="81"/>
    </row>
    <row r="101" spans="1:11" s="83" customFormat="1" ht="24.75" customHeight="1">
      <c r="A101" s="79">
        <v>2</v>
      </c>
      <c r="B101" s="80" t="s">
        <v>59</v>
      </c>
      <c r="C101" s="81"/>
      <c r="D101" s="43" t="s">
        <v>39</v>
      </c>
      <c r="E101" s="82">
        <v>100</v>
      </c>
      <c r="F101" s="75"/>
      <c r="G101" s="73"/>
      <c r="H101" s="74"/>
      <c r="I101" s="73"/>
      <c r="J101" s="75"/>
      <c r="K101" s="81"/>
    </row>
    <row r="102" spans="1:11" s="83" customFormat="1" ht="24.75" customHeight="1">
      <c r="A102" s="79">
        <v>3</v>
      </c>
      <c r="B102" s="80" t="s">
        <v>60</v>
      </c>
      <c r="C102" s="81"/>
      <c r="D102" s="43" t="s">
        <v>39</v>
      </c>
      <c r="E102" s="82">
        <v>2</v>
      </c>
      <c r="F102" s="75"/>
      <c r="G102" s="73"/>
      <c r="H102" s="74"/>
      <c r="I102" s="73"/>
      <c r="J102" s="75"/>
      <c r="K102" s="81"/>
    </row>
    <row r="103" spans="1:11" s="83" customFormat="1" ht="24.75" customHeight="1">
      <c r="A103" s="79">
        <v>4</v>
      </c>
      <c r="B103" s="80" t="s">
        <v>61</v>
      </c>
      <c r="C103" s="81"/>
      <c r="D103" s="43" t="s">
        <v>39</v>
      </c>
      <c r="E103" s="82">
        <v>5</v>
      </c>
      <c r="F103" s="75"/>
      <c r="G103" s="73"/>
      <c r="H103" s="74"/>
      <c r="I103" s="73"/>
      <c r="J103" s="75"/>
      <c r="K103" s="81"/>
    </row>
    <row r="104" spans="1:11" s="83" customFormat="1" ht="24.75" customHeight="1">
      <c r="A104" s="79">
        <v>5</v>
      </c>
      <c r="B104" s="80" t="s">
        <v>62</v>
      </c>
      <c r="C104" s="81"/>
      <c r="D104" s="43" t="s">
        <v>39</v>
      </c>
      <c r="E104" s="82">
        <v>20</v>
      </c>
      <c r="F104" s="75"/>
      <c r="G104" s="73"/>
      <c r="H104" s="74"/>
      <c r="I104" s="73"/>
      <c r="J104" s="75"/>
      <c r="K104" s="81"/>
    </row>
    <row r="105" spans="1:11" s="83" customFormat="1" ht="24.75" customHeight="1">
      <c r="A105" s="79">
        <v>6</v>
      </c>
      <c r="B105" s="80" t="s">
        <v>63</v>
      </c>
      <c r="C105" s="81"/>
      <c r="D105" s="43" t="s">
        <v>39</v>
      </c>
      <c r="E105" s="82">
        <v>5</v>
      </c>
      <c r="F105" s="75"/>
      <c r="G105" s="73"/>
      <c r="H105" s="74"/>
      <c r="I105" s="73"/>
      <c r="J105" s="75"/>
      <c r="K105" s="81"/>
    </row>
    <row r="106" spans="1:11" s="83" customFormat="1" ht="24.75" customHeight="1">
      <c r="A106" s="79">
        <v>7</v>
      </c>
      <c r="B106" s="80" t="s">
        <v>64</v>
      </c>
      <c r="C106" s="81"/>
      <c r="D106" s="43" t="s">
        <v>39</v>
      </c>
      <c r="E106" s="82">
        <v>50</v>
      </c>
      <c r="F106" s="75"/>
      <c r="G106" s="73"/>
      <c r="H106" s="74"/>
      <c r="I106" s="73"/>
      <c r="J106" s="75"/>
      <c r="K106" s="81"/>
    </row>
    <row r="107" spans="1:11" s="83" customFormat="1" ht="24.75" customHeight="1">
      <c r="A107" s="79">
        <v>8</v>
      </c>
      <c r="B107" s="80" t="s">
        <v>65</v>
      </c>
      <c r="C107" s="81"/>
      <c r="D107" s="43" t="s">
        <v>39</v>
      </c>
      <c r="E107" s="82">
        <v>100</v>
      </c>
      <c r="F107" s="75"/>
      <c r="G107" s="73"/>
      <c r="H107" s="74"/>
      <c r="I107" s="73"/>
      <c r="J107" s="75"/>
      <c r="K107" s="81"/>
    </row>
    <row r="108" spans="1:11" s="83" customFormat="1" ht="24.75" customHeight="1">
      <c r="A108" s="79">
        <v>9</v>
      </c>
      <c r="B108" s="80" t="s">
        <v>66</v>
      </c>
      <c r="C108" s="81"/>
      <c r="D108" s="43" t="s">
        <v>39</v>
      </c>
      <c r="E108" s="84">
        <v>200</v>
      </c>
      <c r="F108" s="75"/>
      <c r="G108" s="73"/>
      <c r="H108" s="74"/>
      <c r="I108" s="73"/>
      <c r="J108" s="75"/>
      <c r="K108" s="81"/>
    </row>
    <row r="109" spans="1:11" s="83" customFormat="1" ht="24.75" customHeight="1">
      <c r="A109" s="79">
        <v>10</v>
      </c>
      <c r="B109" s="80" t="s">
        <v>67</v>
      </c>
      <c r="C109" s="81"/>
      <c r="D109" s="43" t="s">
        <v>39</v>
      </c>
      <c r="E109" s="82">
        <v>50</v>
      </c>
      <c r="F109" s="75"/>
      <c r="G109" s="73"/>
      <c r="H109" s="74"/>
      <c r="I109" s="73"/>
      <c r="J109" s="75"/>
      <c r="K109" s="81"/>
    </row>
    <row r="110" spans="1:11" s="83" customFormat="1" ht="24.75" customHeight="1">
      <c r="A110" s="79">
        <v>11</v>
      </c>
      <c r="B110" s="80" t="s">
        <v>68</v>
      </c>
      <c r="C110" s="81"/>
      <c r="D110" s="43" t="s">
        <v>39</v>
      </c>
      <c r="E110" s="82">
        <v>100</v>
      </c>
      <c r="F110" s="75"/>
      <c r="G110" s="73"/>
      <c r="H110" s="74"/>
      <c r="I110" s="73"/>
      <c r="J110" s="75"/>
      <c r="K110" s="81"/>
    </row>
    <row r="111" spans="1:11" s="85" customFormat="1" ht="24.75" customHeight="1">
      <c r="A111" s="98" t="s">
        <v>40</v>
      </c>
      <c r="B111" s="99"/>
      <c r="C111" s="45"/>
      <c r="D111" s="44"/>
      <c r="E111" s="44"/>
      <c r="F111" s="78"/>
      <c r="G111" s="73">
        <f>SUM(G100:G110)</f>
        <v>0</v>
      </c>
      <c r="H111" s="44"/>
      <c r="I111" s="73">
        <f>SUM(I100:I110)</f>
        <v>0</v>
      </c>
      <c r="J111" s="73">
        <f>SUM(J100:J110)</f>
        <v>0</v>
      </c>
      <c r="K111" s="45"/>
    </row>
    <row r="112" ht="31.5" customHeight="1"/>
    <row r="113" spans="1:11" s="41" customFormat="1" ht="19.5" customHeight="1">
      <c r="A113" s="58" t="s">
        <v>43</v>
      </c>
      <c r="B113" s="48"/>
      <c r="C113" s="50"/>
      <c r="D113" s="48"/>
      <c r="E113" s="48"/>
      <c r="F113" s="48"/>
      <c r="G113" s="48"/>
      <c r="H113" s="48"/>
      <c r="I113" s="48"/>
      <c r="J113" s="48"/>
      <c r="K113" s="50"/>
    </row>
    <row r="114" spans="1:11" s="41" customFormat="1" ht="45" customHeight="1">
      <c r="A114" s="42" t="s">
        <v>34</v>
      </c>
      <c r="B114" s="42" t="s">
        <v>2</v>
      </c>
      <c r="C114" s="42" t="s">
        <v>44</v>
      </c>
      <c r="D114" s="42" t="s">
        <v>35</v>
      </c>
      <c r="E114" s="42" t="s">
        <v>36</v>
      </c>
      <c r="F114" s="42" t="s">
        <v>37</v>
      </c>
      <c r="G114" s="42" t="s">
        <v>45</v>
      </c>
      <c r="H114" s="42" t="s">
        <v>7</v>
      </c>
      <c r="I114" s="42" t="s">
        <v>46</v>
      </c>
      <c r="J114" s="42" t="s">
        <v>47</v>
      </c>
      <c r="K114" s="42" t="s">
        <v>38</v>
      </c>
    </row>
    <row r="115" spans="1:11" s="41" customFormat="1" ht="12.75" customHeight="1">
      <c r="A115" s="43">
        <v>1</v>
      </c>
      <c r="B115" s="43">
        <v>2</v>
      </c>
      <c r="C115" s="43">
        <v>3</v>
      </c>
      <c r="D115" s="43">
        <v>4</v>
      </c>
      <c r="E115" s="43">
        <v>5</v>
      </c>
      <c r="F115" s="43">
        <v>6</v>
      </c>
      <c r="G115" s="43">
        <v>7</v>
      </c>
      <c r="H115" s="43">
        <v>8</v>
      </c>
      <c r="I115" s="43">
        <v>9</v>
      </c>
      <c r="J115" s="43">
        <v>10</v>
      </c>
      <c r="K115" s="43">
        <v>11</v>
      </c>
    </row>
    <row r="116" spans="1:11" s="45" customFormat="1" ht="24.75" customHeight="1">
      <c r="A116" s="70">
        <v>1</v>
      </c>
      <c r="B116" s="86" t="s">
        <v>69</v>
      </c>
      <c r="C116" s="81"/>
      <c r="D116" s="43" t="s">
        <v>39</v>
      </c>
      <c r="E116" s="72">
        <v>160</v>
      </c>
      <c r="F116" s="75"/>
      <c r="G116" s="73"/>
      <c r="H116" s="74"/>
      <c r="I116" s="73"/>
      <c r="J116" s="75"/>
      <c r="K116" s="81"/>
    </row>
    <row r="117" spans="1:11" s="45" customFormat="1" ht="24.75" customHeight="1">
      <c r="A117" s="70">
        <v>2</v>
      </c>
      <c r="B117" s="87" t="s">
        <v>70</v>
      </c>
      <c r="C117" s="81"/>
      <c r="D117" s="43" t="s">
        <v>39</v>
      </c>
      <c r="E117" s="72">
        <v>100</v>
      </c>
      <c r="F117" s="75"/>
      <c r="G117" s="73"/>
      <c r="H117" s="74"/>
      <c r="I117" s="73"/>
      <c r="J117" s="75"/>
      <c r="K117" s="81"/>
    </row>
    <row r="118" spans="1:11" s="45" customFormat="1" ht="24.75" customHeight="1">
      <c r="A118" s="70">
        <v>3</v>
      </c>
      <c r="B118" s="87" t="s">
        <v>54</v>
      </c>
      <c r="C118" s="81"/>
      <c r="D118" s="43" t="s">
        <v>39</v>
      </c>
      <c r="E118" s="72">
        <v>100</v>
      </c>
      <c r="F118" s="75"/>
      <c r="G118" s="73"/>
      <c r="H118" s="74"/>
      <c r="I118" s="73"/>
      <c r="J118" s="75"/>
      <c r="K118" s="81"/>
    </row>
    <row r="119" spans="1:11" s="45" customFormat="1" ht="24.75" customHeight="1">
      <c r="A119" s="70">
        <v>4</v>
      </c>
      <c r="B119" s="87" t="s">
        <v>71</v>
      </c>
      <c r="C119" s="81"/>
      <c r="D119" s="43" t="s">
        <v>56</v>
      </c>
      <c r="E119" s="72">
        <v>100</v>
      </c>
      <c r="F119" s="75"/>
      <c r="G119" s="73"/>
      <c r="H119" s="74"/>
      <c r="I119" s="73"/>
      <c r="J119" s="75"/>
      <c r="K119" s="81"/>
    </row>
    <row r="120" spans="1:11" s="45" customFormat="1" ht="24.75" customHeight="1">
      <c r="A120" s="70">
        <v>5</v>
      </c>
      <c r="B120" s="88" t="s">
        <v>72</v>
      </c>
      <c r="C120" s="81"/>
      <c r="D120" s="43" t="s">
        <v>56</v>
      </c>
      <c r="E120" s="77">
        <v>500</v>
      </c>
      <c r="F120" s="75"/>
      <c r="G120" s="73"/>
      <c r="H120" s="74"/>
      <c r="I120" s="73"/>
      <c r="J120" s="75"/>
      <c r="K120" s="81"/>
    </row>
    <row r="121" spans="1:11" s="85" customFormat="1" ht="24.75" customHeight="1">
      <c r="A121" s="100" t="s">
        <v>40</v>
      </c>
      <c r="B121" s="100"/>
      <c r="C121" s="45"/>
      <c r="D121" s="44"/>
      <c r="E121" s="44"/>
      <c r="F121" s="78"/>
      <c r="G121" s="89">
        <f>SUM(G116:G120)</f>
        <v>0</v>
      </c>
      <c r="H121" s="44"/>
      <c r="I121" s="89">
        <f>SUM(I116:I120)</f>
        <v>0</v>
      </c>
      <c r="J121" s="89">
        <f>SUM(J116:J120)</f>
        <v>0</v>
      </c>
      <c r="K121" s="45"/>
    </row>
  </sheetData>
  <sheetProtection selectLockedCells="1" selectUnlockedCells="1"/>
  <mergeCells count="6">
    <mergeCell ref="A95:B95"/>
    <mergeCell ref="A111:B111"/>
    <mergeCell ref="A121:B121"/>
    <mergeCell ref="A79:B79"/>
    <mergeCell ref="A85:B85"/>
    <mergeCell ref="F78:K78"/>
  </mergeCells>
  <conditionalFormatting sqref="F3:G77 F78">
    <cfRule type="expression" priority="3" dxfId="3" stopIfTrue="1">
      <formula>$F3=#REF!</formula>
    </cfRule>
  </conditionalFormatting>
  <conditionalFormatting sqref="F84">
    <cfRule type="expression" priority="2" dxfId="3" stopIfTrue="1">
      <formula>'ZP.PN.08.5.2020'!#REF!='ZP.PN.08.5.2020'!#REF!</formula>
    </cfRule>
  </conditionalFormatting>
  <conditionalFormatting sqref="G84">
    <cfRule type="expression" priority="1" dxfId="3" stopIfTrue="1">
      <formula>$F84='ZP.PN.08.5.2020'!#REF!</formula>
    </cfRule>
  </conditionalFormatting>
  <printOptions horizontalCentered="1"/>
  <pageMargins left="0.3937007874015748" right="0.3937007874015748" top="1.6535433070866143" bottom="0.5905511811023623" header="0.9055118110236221" footer="0.5118110236220472"/>
  <pageSetup firstPageNumber="9" useFirstPageNumber="1" horizontalDpi="300" verticalDpi="300" orientation="landscape" paperSize="9" scale="80" r:id="rId1"/>
  <headerFooter alignWithMargins="0">
    <oddHeader>&amp;RZałącznik nr 2.5 do SIWZ</oddHeader>
    <oddFooter>&amp;LBZP nr 536934-N-2020 z dnia 05.05.2020 r.&amp;CZP/PN/08/5/2020&amp;R&amp;P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Q23"/>
  <sheetViews>
    <sheetView zoomScalePageLayoutView="0" workbookViewId="0" topLeftCell="A2">
      <selection activeCell="B32" sqref="B32"/>
    </sheetView>
  </sheetViews>
  <sheetFormatPr defaultColWidth="9.00390625" defaultRowHeight="12.75"/>
  <cols>
    <col min="1" max="1" width="4.375" style="1" customWidth="1"/>
    <col min="2" max="2" width="32.375" style="2" customWidth="1"/>
    <col min="3" max="3" width="9.625" style="3" customWidth="1"/>
    <col min="4" max="4" width="10.00390625" style="1" customWidth="1"/>
    <col min="5" max="7" width="10.125" style="7" customWidth="1"/>
    <col min="8" max="8" width="8.25390625" style="1" customWidth="1"/>
    <col min="9" max="9" width="11.25390625" style="1" customWidth="1"/>
    <col min="10" max="10" width="8.25390625" style="7" customWidth="1"/>
    <col min="11" max="11" width="11.625" style="1" customWidth="1"/>
    <col min="12" max="13" width="16.625" style="1" customWidth="1"/>
    <col min="14" max="14" width="17.25390625" style="1" customWidth="1"/>
    <col min="15" max="15" width="15.00390625" style="1" customWidth="1"/>
    <col min="16" max="16" width="18.75390625" style="1" customWidth="1"/>
    <col min="17" max="17" width="11.00390625" style="1" customWidth="1"/>
    <col min="18" max="16384" width="9.125" style="1" customWidth="1"/>
  </cols>
  <sheetData>
    <row r="3" ht="25.5">
      <c r="B3" s="2" t="s">
        <v>0</v>
      </c>
    </row>
    <row r="4" spans="1:17" s="4" customFormat="1" ht="51">
      <c r="A4" s="8" t="s">
        <v>1</v>
      </c>
      <c r="B4" s="8" t="s">
        <v>2</v>
      </c>
      <c r="C4" s="9" t="s">
        <v>3</v>
      </c>
      <c r="D4" s="9" t="s">
        <v>4</v>
      </c>
      <c r="E4" s="10" t="s">
        <v>13</v>
      </c>
      <c r="F4" s="10" t="s">
        <v>14</v>
      </c>
      <c r="G4" s="11" t="s">
        <v>15</v>
      </c>
      <c r="H4" s="12" t="s">
        <v>16</v>
      </c>
      <c r="I4" s="9" t="s">
        <v>5</v>
      </c>
      <c r="J4" s="13" t="s">
        <v>17</v>
      </c>
      <c r="K4" s="14" t="s">
        <v>18</v>
      </c>
      <c r="L4" s="9" t="s">
        <v>6</v>
      </c>
      <c r="M4" s="9" t="s">
        <v>7</v>
      </c>
      <c r="N4" s="8" t="s">
        <v>8</v>
      </c>
      <c r="O4" s="9" t="s">
        <v>9</v>
      </c>
      <c r="P4" s="8" t="s">
        <v>10</v>
      </c>
      <c r="Q4" s="15" t="s">
        <v>19</v>
      </c>
    </row>
    <row r="5" spans="1:17" s="4" customFormat="1" ht="19.5" customHeight="1">
      <c r="A5" s="16">
        <v>1</v>
      </c>
      <c r="B5" s="17">
        <v>2</v>
      </c>
      <c r="C5" s="18">
        <v>3</v>
      </c>
      <c r="D5" s="18">
        <v>4</v>
      </c>
      <c r="E5" s="19"/>
      <c r="F5" s="19"/>
      <c r="G5" s="19"/>
      <c r="H5" s="16"/>
      <c r="I5" s="16">
        <v>5</v>
      </c>
      <c r="J5" s="19"/>
      <c r="K5" s="16"/>
      <c r="L5" s="16">
        <v>6</v>
      </c>
      <c r="M5" s="16">
        <v>7</v>
      </c>
      <c r="N5" s="16">
        <v>8</v>
      </c>
      <c r="O5" s="16">
        <v>9</v>
      </c>
      <c r="P5" s="20">
        <v>10</v>
      </c>
      <c r="Q5" s="21"/>
    </row>
    <row r="6" spans="1:17" ht="12.75">
      <c r="A6" s="5" t="s">
        <v>11</v>
      </c>
      <c r="B6" s="22"/>
      <c r="C6" s="23"/>
      <c r="D6" s="24">
        <v>0</v>
      </c>
      <c r="E6" s="25">
        <f aca="true" t="shared" si="0" ref="E6:E19">I6-H6</f>
        <v>0</v>
      </c>
      <c r="F6" s="25">
        <f aca="true" t="shared" si="1" ref="F6:F19">E6*D6</f>
        <v>0</v>
      </c>
      <c r="G6" s="26">
        <v>0</v>
      </c>
      <c r="H6" s="27">
        <v>0</v>
      </c>
      <c r="I6" s="28">
        <f aca="true" t="shared" si="2" ref="I6:I19">ROUND(H6*(1+G6),2)</f>
        <v>0</v>
      </c>
      <c r="J6" s="26">
        <v>0</v>
      </c>
      <c r="K6" s="29">
        <f aca="true" t="shared" si="3" ref="K6:K19">ROUND(I6*(1+J6),2)</f>
        <v>0</v>
      </c>
      <c r="L6" s="30">
        <f aca="true" t="shared" si="4" ref="L6:L19">ROUND(I6*D6,2)</f>
        <v>0</v>
      </c>
      <c r="M6" s="31">
        <v>0</v>
      </c>
      <c r="N6" s="30">
        <f aca="true" t="shared" si="5" ref="N6:N19">O6-L6</f>
        <v>0</v>
      </c>
      <c r="O6" s="30">
        <f aca="true" t="shared" si="6" ref="O6:O19">ROUND(L6*(1+J6),2)</f>
        <v>0</v>
      </c>
      <c r="P6" s="32"/>
      <c r="Q6" s="33"/>
    </row>
    <row r="7" spans="1:17" ht="12.75">
      <c r="A7" s="5" t="s">
        <v>20</v>
      </c>
      <c r="B7" s="34"/>
      <c r="C7" s="23"/>
      <c r="D7" s="24">
        <v>0</v>
      </c>
      <c r="E7" s="25">
        <f t="shared" si="0"/>
        <v>0</v>
      </c>
      <c r="F7" s="25">
        <f t="shared" si="1"/>
        <v>0</v>
      </c>
      <c r="G7" s="26">
        <v>0</v>
      </c>
      <c r="H7" s="27">
        <v>0</v>
      </c>
      <c r="I7" s="28">
        <f t="shared" si="2"/>
        <v>0</v>
      </c>
      <c r="J7" s="26">
        <v>0</v>
      </c>
      <c r="K7" s="29">
        <f t="shared" si="3"/>
        <v>0</v>
      </c>
      <c r="L7" s="30">
        <f t="shared" si="4"/>
        <v>0</v>
      </c>
      <c r="M7" s="31">
        <v>0</v>
      </c>
      <c r="N7" s="30">
        <f t="shared" si="5"/>
        <v>0</v>
      </c>
      <c r="O7" s="30">
        <f t="shared" si="6"/>
        <v>0</v>
      </c>
      <c r="P7" s="35"/>
      <c r="Q7" s="33"/>
    </row>
    <row r="8" spans="1:17" ht="12.75">
      <c r="A8" s="5" t="s">
        <v>21</v>
      </c>
      <c r="B8" s="22"/>
      <c r="C8" s="23"/>
      <c r="D8" s="24">
        <v>0</v>
      </c>
      <c r="E8" s="25">
        <f t="shared" si="0"/>
        <v>0</v>
      </c>
      <c r="F8" s="25">
        <f t="shared" si="1"/>
        <v>0</v>
      </c>
      <c r="G8" s="26">
        <v>0</v>
      </c>
      <c r="H8" s="27">
        <v>0</v>
      </c>
      <c r="I8" s="28">
        <f t="shared" si="2"/>
        <v>0</v>
      </c>
      <c r="J8" s="26">
        <v>0</v>
      </c>
      <c r="K8" s="29">
        <f t="shared" si="3"/>
        <v>0</v>
      </c>
      <c r="L8" s="30">
        <f t="shared" si="4"/>
        <v>0</v>
      </c>
      <c r="M8" s="31">
        <v>0</v>
      </c>
      <c r="N8" s="30">
        <f t="shared" si="5"/>
        <v>0</v>
      </c>
      <c r="O8" s="30">
        <f t="shared" si="6"/>
        <v>0</v>
      </c>
      <c r="P8" s="35"/>
      <c r="Q8" s="33"/>
    </row>
    <row r="9" spans="1:17" ht="12.75">
      <c r="A9" s="5" t="s">
        <v>22</v>
      </c>
      <c r="B9" s="34"/>
      <c r="C9" s="23"/>
      <c r="D9" s="24">
        <v>0</v>
      </c>
      <c r="E9" s="25">
        <f t="shared" si="0"/>
        <v>0</v>
      </c>
      <c r="F9" s="25">
        <f t="shared" si="1"/>
        <v>0</v>
      </c>
      <c r="G9" s="26">
        <v>0</v>
      </c>
      <c r="H9" s="27">
        <v>0</v>
      </c>
      <c r="I9" s="28">
        <f t="shared" si="2"/>
        <v>0</v>
      </c>
      <c r="J9" s="26">
        <v>0</v>
      </c>
      <c r="K9" s="29">
        <f t="shared" si="3"/>
        <v>0</v>
      </c>
      <c r="L9" s="30">
        <f t="shared" si="4"/>
        <v>0</v>
      </c>
      <c r="M9" s="31">
        <v>0</v>
      </c>
      <c r="N9" s="30">
        <f t="shared" si="5"/>
        <v>0</v>
      </c>
      <c r="O9" s="30">
        <f t="shared" si="6"/>
        <v>0</v>
      </c>
      <c r="P9" s="35"/>
      <c r="Q9" s="33"/>
    </row>
    <row r="10" spans="1:17" ht="12.75">
      <c r="A10" s="5" t="s">
        <v>23</v>
      </c>
      <c r="B10" s="34"/>
      <c r="C10" s="23"/>
      <c r="D10" s="24">
        <v>0</v>
      </c>
      <c r="E10" s="25">
        <f t="shared" si="0"/>
        <v>0</v>
      </c>
      <c r="F10" s="25">
        <f t="shared" si="1"/>
        <v>0</v>
      </c>
      <c r="G10" s="26">
        <v>0</v>
      </c>
      <c r="H10" s="27">
        <v>0</v>
      </c>
      <c r="I10" s="28">
        <f t="shared" si="2"/>
        <v>0</v>
      </c>
      <c r="J10" s="26">
        <v>0</v>
      </c>
      <c r="K10" s="29">
        <f t="shared" si="3"/>
        <v>0</v>
      </c>
      <c r="L10" s="30">
        <f t="shared" si="4"/>
        <v>0</v>
      </c>
      <c r="M10" s="31">
        <v>0</v>
      </c>
      <c r="N10" s="30">
        <f t="shared" si="5"/>
        <v>0</v>
      </c>
      <c r="O10" s="30">
        <f t="shared" si="6"/>
        <v>0</v>
      </c>
      <c r="P10" s="35"/>
      <c r="Q10" s="33"/>
    </row>
    <row r="11" spans="1:17" ht="12.75">
      <c r="A11" s="5" t="s">
        <v>24</v>
      </c>
      <c r="B11" s="6"/>
      <c r="C11" s="36"/>
      <c r="D11" s="24">
        <v>0</v>
      </c>
      <c r="E11" s="25">
        <f t="shared" si="0"/>
        <v>0</v>
      </c>
      <c r="F11" s="25">
        <f t="shared" si="1"/>
        <v>0</v>
      </c>
      <c r="G11" s="26">
        <v>0</v>
      </c>
      <c r="H11" s="27">
        <v>0</v>
      </c>
      <c r="I11" s="28">
        <f t="shared" si="2"/>
        <v>0</v>
      </c>
      <c r="J11" s="26">
        <v>0</v>
      </c>
      <c r="K11" s="29">
        <f t="shared" si="3"/>
        <v>0</v>
      </c>
      <c r="L11" s="30">
        <f t="shared" si="4"/>
        <v>0</v>
      </c>
      <c r="M11" s="31">
        <v>0</v>
      </c>
      <c r="N11" s="30">
        <f t="shared" si="5"/>
        <v>0</v>
      </c>
      <c r="O11" s="30">
        <f t="shared" si="6"/>
        <v>0</v>
      </c>
      <c r="P11" s="35"/>
      <c r="Q11" s="33"/>
    </row>
    <row r="12" spans="1:17" ht="12.75">
      <c r="A12" s="5" t="s">
        <v>25</v>
      </c>
      <c r="B12" s="6"/>
      <c r="C12" s="36"/>
      <c r="D12" s="24">
        <v>0</v>
      </c>
      <c r="E12" s="25">
        <f t="shared" si="0"/>
        <v>0</v>
      </c>
      <c r="F12" s="25">
        <f t="shared" si="1"/>
        <v>0</v>
      </c>
      <c r="G12" s="26">
        <v>0</v>
      </c>
      <c r="H12" s="27">
        <v>0</v>
      </c>
      <c r="I12" s="28">
        <f t="shared" si="2"/>
        <v>0</v>
      </c>
      <c r="J12" s="26">
        <v>0</v>
      </c>
      <c r="K12" s="29">
        <f t="shared" si="3"/>
        <v>0</v>
      </c>
      <c r="L12" s="30">
        <f t="shared" si="4"/>
        <v>0</v>
      </c>
      <c r="M12" s="31">
        <v>0</v>
      </c>
      <c r="N12" s="30">
        <f t="shared" si="5"/>
        <v>0</v>
      </c>
      <c r="O12" s="30">
        <f t="shared" si="6"/>
        <v>0</v>
      </c>
      <c r="P12" s="35"/>
      <c r="Q12" s="33"/>
    </row>
    <row r="13" spans="1:17" ht="12.75">
      <c r="A13" s="5" t="s">
        <v>26</v>
      </c>
      <c r="B13" s="6"/>
      <c r="C13" s="36"/>
      <c r="D13" s="24">
        <v>0</v>
      </c>
      <c r="E13" s="25">
        <f t="shared" si="0"/>
        <v>0</v>
      </c>
      <c r="F13" s="25">
        <f t="shared" si="1"/>
        <v>0</v>
      </c>
      <c r="G13" s="26">
        <v>0</v>
      </c>
      <c r="H13" s="27">
        <v>0</v>
      </c>
      <c r="I13" s="28">
        <f t="shared" si="2"/>
        <v>0</v>
      </c>
      <c r="J13" s="26">
        <v>0</v>
      </c>
      <c r="K13" s="29">
        <f t="shared" si="3"/>
        <v>0</v>
      </c>
      <c r="L13" s="30">
        <f t="shared" si="4"/>
        <v>0</v>
      </c>
      <c r="M13" s="31">
        <v>0</v>
      </c>
      <c r="N13" s="30">
        <f t="shared" si="5"/>
        <v>0</v>
      </c>
      <c r="O13" s="30">
        <f t="shared" si="6"/>
        <v>0</v>
      </c>
      <c r="P13" s="35"/>
      <c r="Q13" s="33"/>
    </row>
    <row r="14" spans="1:17" ht="12.75">
      <c r="A14" s="5" t="s">
        <v>27</v>
      </c>
      <c r="B14" s="6"/>
      <c r="C14" s="36"/>
      <c r="D14" s="24">
        <v>0</v>
      </c>
      <c r="E14" s="25">
        <f t="shared" si="0"/>
        <v>0</v>
      </c>
      <c r="F14" s="25">
        <f t="shared" si="1"/>
        <v>0</v>
      </c>
      <c r="G14" s="26">
        <v>0</v>
      </c>
      <c r="H14" s="27">
        <v>0</v>
      </c>
      <c r="I14" s="28">
        <f t="shared" si="2"/>
        <v>0</v>
      </c>
      <c r="J14" s="26">
        <v>0</v>
      </c>
      <c r="K14" s="29">
        <f t="shared" si="3"/>
        <v>0</v>
      </c>
      <c r="L14" s="30">
        <f t="shared" si="4"/>
        <v>0</v>
      </c>
      <c r="M14" s="31">
        <v>0</v>
      </c>
      <c r="N14" s="30">
        <f t="shared" si="5"/>
        <v>0</v>
      </c>
      <c r="O14" s="30">
        <f t="shared" si="6"/>
        <v>0</v>
      </c>
      <c r="P14" s="35"/>
      <c r="Q14" s="33"/>
    </row>
    <row r="15" spans="1:17" ht="12.75">
      <c r="A15" s="5" t="s">
        <v>28</v>
      </c>
      <c r="B15" s="6"/>
      <c r="C15" s="36"/>
      <c r="D15" s="24">
        <v>0</v>
      </c>
      <c r="E15" s="25">
        <f t="shared" si="0"/>
        <v>0</v>
      </c>
      <c r="F15" s="25">
        <f t="shared" si="1"/>
        <v>0</v>
      </c>
      <c r="G15" s="26">
        <v>0</v>
      </c>
      <c r="H15" s="27">
        <v>0</v>
      </c>
      <c r="I15" s="28">
        <f t="shared" si="2"/>
        <v>0</v>
      </c>
      <c r="J15" s="26">
        <v>0</v>
      </c>
      <c r="K15" s="29">
        <f t="shared" si="3"/>
        <v>0</v>
      </c>
      <c r="L15" s="30">
        <f t="shared" si="4"/>
        <v>0</v>
      </c>
      <c r="M15" s="31">
        <v>0</v>
      </c>
      <c r="N15" s="30">
        <f t="shared" si="5"/>
        <v>0</v>
      </c>
      <c r="O15" s="30">
        <f t="shared" si="6"/>
        <v>0</v>
      </c>
      <c r="P15" s="35"/>
      <c r="Q15" s="33"/>
    </row>
    <row r="16" spans="1:17" ht="12.75">
      <c r="A16" s="5" t="s">
        <v>29</v>
      </c>
      <c r="B16" s="6"/>
      <c r="C16" s="36"/>
      <c r="D16" s="24">
        <v>0</v>
      </c>
      <c r="E16" s="25">
        <f t="shared" si="0"/>
        <v>0</v>
      </c>
      <c r="F16" s="25">
        <f t="shared" si="1"/>
        <v>0</v>
      </c>
      <c r="G16" s="26">
        <v>0</v>
      </c>
      <c r="H16" s="27">
        <v>0</v>
      </c>
      <c r="I16" s="28">
        <f t="shared" si="2"/>
        <v>0</v>
      </c>
      <c r="J16" s="26">
        <v>0</v>
      </c>
      <c r="K16" s="29">
        <f t="shared" si="3"/>
        <v>0</v>
      </c>
      <c r="L16" s="30">
        <f t="shared" si="4"/>
        <v>0</v>
      </c>
      <c r="M16" s="31">
        <v>0</v>
      </c>
      <c r="N16" s="30">
        <f t="shared" si="5"/>
        <v>0</v>
      </c>
      <c r="O16" s="30">
        <f t="shared" si="6"/>
        <v>0</v>
      </c>
      <c r="P16" s="35"/>
      <c r="Q16" s="33"/>
    </row>
    <row r="17" spans="1:17" ht="12.75">
      <c r="A17" s="5" t="s">
        <v>30</v>
      </c>
      <c r="B17" s="6"/>
      <c r="C17" s="36"/>
      <c r="D17" s="24">
        <v>0</v>
      </c>
      <c r="E17" s="25">
        <f t="shared" si="0"/>
        <v>0</v>
      </c>
      <c r="F17" s="25">
        <f t="shared" si="1"/>
        <v>0</v>
      </c>
      <c r="G17" s="26">
        <v>0</v>
      </c>
      <c r="H17" s="27">
        <v>0</v>
      </c>
      <c r="I17" s="28">
        <f t="shared" si="2"/>
        <v>0</v>
      </c>
      <c r="J17" s="26">
        <v>0</v>
      </c>
      <c r="K17" s="29">
        <f t="shared" si="3"/>
        <v>0</v>
      </c>
      <c r="L17" s="30">
        <f t="shared" si="4"/>
        <v>0</v>
      </c>
      <c r="M17" s="31">
        <v>0</v>
      </c>
      <c r="N17" s="30">
        <f t="shared" si="5"/>
        <v>0</v>
      </c>
      <c r="O17" s="30">
        <f t="shared" si="6"/>
        <v>0</v>
      </c>
      <c r="P17" s="35"/>
      <c r="Q17" s="33"/>
    </row>
    <row r="18" spans="1:17" ht="12.75">
      <c r="A18" s="5" t="s">
        <v>31</v>
      </c>
      <c r="B18" s="6"/>
      <c r="C18" s="36"/>
      <c r="D18" s="24">
        <v>0</v>
      </c>
      <c r="E18" s="25">
        <f t="shared" si="0"/>
        <v>0</v>
      </c>
      <c r="F18" s="25">
        <f t="shared" si="1"/>
        <v>0</v>
      </c>
      <c r="G18" s="26">
        <v>0</v>
      </c>
      <c r="H18" s="27">
        <v>0</v>
      </c>
      <c r="I18" s="28">
        <f t="shared" si="2"/>
        <v>0</v>
      </c>
      <c r="J18" s="26">
        <v>0</v>
      </c>
      <c r="K18" s="29">
        <f t="shared" si="3"/>
        <v>0</v>
      </c>
      <c r="L18" s="30">
        <f t="shared" si="4"/>
        <v>0</v>
      </c>
      <c r="M18" s="31">
        <v>0</v>
      </c>
      <c r="N18" s="30">
        <f t="shared" si="5"/>
        <v>0</v>
      </c>
      <c r="O18" s="30">
        <f t="shared" si="6"/>
        <v>0</v>
      </c>
      <c r="P18" s="35"/>
      <c r="Q18" s="33"/>
    </row>
    <row r="19" spans="1:17" ht="12.75">
      <c r="A19" s="5" t="s">
        <v>32</v>
      </c>
      <c r="B19" s="6"/>
      <c r="C19" s="36"/>
      <c r="D19" s="24">
        <v>0</v>
      </c>
      <c r="E19" s="25">
        <f t="shared" si="0"/>
        <v>0</v>
      </c>
      <c r="F19" s="25">
        <f t="shared" si="1"/>
        <v>0</v>
      </c>
      <c r="G19" s="26">
        <v>0</v>
      </c>
      <c r="H19" s="27">
        <v>0</v>
      </c>
      <c r="I19" s="28">
        <f t="shared" si="2"/>
        <v>0</v>
      </c>
      <c r="J19" s="26">
        <v>0</v>
      </c>
      <c r="K19" s="29">
        <f t="shared" si="3"/>
        <v>0</v>
      </c>
      <c r="L19" s="30">
        <f t="shared" si="4"/>
        <v>0</v>
      </c>
      <c r="M19" s="31">
        <v>0</v>
      </c>
      <c r="N19" s="30">
        <f t="shared" si="5"/>
        <v>0</v>
      </c>
      <c r="O19" s="30">
        <f t="shared" si="6"/>
        <v>0</v>
      </c>
      <c r="P19" s="35"/>
      <c r="Q19" s="33"/>
    </row>
    <row r="20" spans="1:17" ht="12.75">
      <c r="A20" s="102" t="s">
        <v>12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37">
        <f>SUM(L6:L19)</f>
        <v>0</v>
      </c>
      <c r="M20" s="37"/>
      <c r="N20" s="38">
        <f>SUM(N6:N19)</f>
        <v>0</v>
      </c>
      <c r="O20" s="37">
        <f>SUM(O6:O19)</f>
        <v>0</v>
      </c>
      <c r="Q20" s="39"/>
    </row>
    <row r="21" spans="12:17" ht="12.75">
      <c r="L21" s="40"/>
      <c r="M21" s="40"/>
      <c r="N21" s="32"/>
      <c r="O21" s="40"/>
      <c r="Q21" s="39"/>
    </row>
    <row r="22" ht="12.75">
      <c r="Q22" s="39"/>
    </row>
    <row r="23" ht="12.75">
      <c r="Q23" s="3"/>
    </row>
  </sheetData>
  <sheetProtection selectLockedCells="1" selectUnlockedCells="1"/>
  <mergeCells count="1">
    <mergeCell ref="A20:K20"/>
  </mergeCells>
  <printOptions horizontalCentered="1"/>
  <pageMargins left="0.39375" right="0.39375" top="1.6534722222222222" bottom="0.5902777777777778" header="0.5118055555555555" footer="0.5118055555555555"/>
  <pageSetup horizontalDpi="300" verticalDpi="300" orientation="landscape" scale="75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Q23"/>
  <sheetViews>
    <sheetView zoomScalePageLayoutView="0" workbookViewId="0" topLeftCell="A2">
      <selection activeCell="B32" sqref="B32"/>
    </sheetView>
  </sheetViews>
  <sheetFormatPr defaultColWidth="9.00390625" defaultRowHeight="12.75"/>
  <cols>
    <col min="1" max="1" width="4.375" style="1" customWidth="1"/>
    <col min="2" max="2" width="32.375" style="2" customWidth="1"/>
    <col min="3" max="3" width="9.625" style="3" customWidth="1"/>
    <col min="4" max="4" width="10.00390625" style="1" customWidth="1"/>
    <col min="5" max="7" width="10.125" style="7" customWidth="1"/>
    <col min="8" max="8" width="8.25390625" style="1" customWidth="1"/>
    <col min="9" max="9" width="11.25390625" style="1" customWidth="1"/>
    <col min="10" max="10" width="8.25390625" style="7" customWidth="1"/>
    <col min="11" max="11" width="11.625" style="1" customWidth="1"/>
    <col min="12" max="13" width="16.625" style="1" customWidth="1"/>
    <col min="14" max="14" width="17.25390625" style="1" customWidth="1"/>
    <col min="15" max="15" width="15.00390625" style="1" customWidth="1"/>
    <col min="16" max="16" width="18.75390625" style="1" customWidth="1"/>
    <col min="17" max="17" width="11.00390625" style="1" customWidth="1"/>
    <col min="18" max="16384" width="9.125" style="1" customWidth="1"/>
  </cols>
  <sheetData>
    <row r="3" ht="25.5">
      <c r="B3" s="2" t="s">
        <v>0</v>
      </c>
    </row>
    <row r="4" spans="1:17" s="4" customFormat="1" ht="51">
      <c r="A4" s="8" t="s">
        <v>1</v>
      </c>
      <c r="B4" s="8" t="s">
        <v>2</v>
      </c>
      <c r="C4" s="9" t="s">
        <v>3</v>
      </c>
      <c r="D4" s="9" t="s">
        <v>4</v>
      </c>
      <c r="E4" s="10" t="s">
        <v>13</v>
      </c>
      <c r="F4" s="10" t="s">
        <v>14</v>
      </c>
      <c r="G4" s="11" t="s">
        <v>15</v>
      </c>
      <c r="H4" s="12" t="s">
        <v>16</v>
      </c>
      <c r="I4" s="9" t="s">
        <v>5</v>
      </c>
      <c r="J4" s="13" t="s">
        <v>17</v>
      </c>
      <c r="K4" s="14" t="s">
        <v>18</v>
      </c>
      <c r="L4" s="9" t="s">
        <v>6</v>
      </c>
      <c r="M4" s="9" t="s">
        <v>7</v>
      </c>
      <c r="N4" s="8" t="s">
        <v>8</v>
      </c>
      <c r="O4" s="9" t="s">
        <v>9</v>
      </c>
      <c r="P4" s="8" t="s">
        <v>10</v>
      </c>
      <c r="Q4" s="15" t="s">
        <v>19</v>
      </c>
    </row>
    <row r="5" spans="1:17" s="4" customFormat="1" ht="19.5" customHeight="1">
      <c r="A5" s="16">
        <v>1</v>
      </c>
      <c r="B5" s="17">
        <v>2</v>
      </c>
      <c r="C5" s="18">
        <v>3</v>
      </c>
      <c r="D5" s="18">
        <v>4</v>
      </c>
      <c r="E5" s="19"/>
      <c r="F5" s="19"/>
      <c r="G5" s="19"/>
      <c r="H5" s="16"/>
      <c r="I5" s="16">
        <v>5</v>
      </c>
      <c r="J5" s="19"/>
      <c r="K5" s="16"/>
      <c r="L5" s="16">
        <v>6</v>
      </c>
      <c r="M5" s="16">
        <v>7</v>
      </c>
      <c r="N5" s="16">
        <v>8</v>
      </c>
      <c r="O5" s="16">
        <v>9</v>
      </c>
      <c r="P5" s="20">
        <v>10</v>
      </c>
      <c r="Q5" s="21"/>
    </row>
    <row r="6" spans="1:17" ht="12.75">
      <c r="A6" s="5" t="s">
        <v>11</v>
      </c>
      <c r="B6" s="22"/>
      <c r="C6" s="23"/>
      <c r="D6" s="24">
        <v>0</v>
      </c>
      <c r="E6" s="25">
        <f aca="true" t="shared" si="0" ref="E6:E19">I6-H6</f>
        <v>0</v>
      </c>
      <c r="F6" s="25">
        <f aca="true" t="shared" si="1" ref="F6:F19">E6*D6</f>
        <v>0</v>
      </c>
      <c r="G6" s="26">
        <v>0</v>
      </c>
      <c r="H6" s="27">
        <v>0</v>
      </c>
      <c r="I6" s="28">
        <f aca="true" t="shared" si="2" ref="I6:I19">ROUND(H6*(1+G6),2)</f>
        <v>0</v>
      </c>
      <c r="J6" s="26">
        <v>0</v>
      </c>
      <c r="K6" s="29">
        <f aca="true" t="shared" si="3" ref="K6:K19">ROUND(I6*(1+J6),2)</f>
        <v>0</v>
      </c>
      <c r="L6" s="30">
        <f aca="true" t="shared" si="4" ref="L6:L19">ROUND(I6*D6,2)</f>
        <v>0</v>
      </c>
      <c r="M6" s="31">
        <v>0</v>
      </c>
      <c r="N6" s="30">
        <f aca="true" t="shared" si="5" ref="N6:N19">O6-L6</f>
        <v>0</v>
      </c>
      <c r="O6" s="30">
        <f aca="true" t="shared" si="6" ref="O6:O19">ROUND(L6*(1+J6),2)</f>
        <v>0</v>
      </c>
      <c r="P6" s="32"/>
      <c r="Q6" s="33"/>
    </row>
    <row r="7" spans="1:17" ht="12.75">
      <c r="A7" s="5" t="s">
        <v>20</v>
      </c>
      <c r="B7" s="34"/>
      <c r="C7" s="23"/>
      <c r="D7" s="24">
        <v>0</v>
      </c>
      <c r="E7" s="25">
        <f t="shared" si="0"/>
        <v>0</v>
      </c>
      <c r="F7" s="25">
        <f t="shared" si="1"/>
        <v>0</v>
      </c>
      <c r="G7" s="26">
        <v>0</v>
      </c>
      <c r="H7" s="27">
        <v>0</v>
      </c>
      <c r="I7" s="28">
        <f t="shared" si="2"/>
        <v>0</v>
      </c>
      <c r="J7" s="26">
        <v>0</v>
      </c>
      <c r="K7" s="29">
        <f t="shared" si="3"/>
        <v>0</v>
      </c>
      <c r="L7" s="30">
        <f t="shared" si="4"/>
        <v>0</v>
      </c>
      <c r="M7" s="31">
        <v>0</v>
      </c>
      <c r="N7" s="30">
        <f t="shared" si="5"/>
        <v>0</v>
      </c>
      <c r="O7" s="30">
        <f t="shared" si="6"/>
        <v>0</v>
      </c>
      <c r="P7" s="35"/>
      <c r="Q7" s="33"/>
    </row>
    <row r="8" spans="1:17" ht="12.75">
      <c r="A8" s="5" t="s">
        <v>21</v>
      </c>
      <c r="B8" s="22"/>
      <c r="C8" s="23"/>
      <c r="D8" s="24">
        <v>0</v>
      </c>
      <c r="E8" s="25">
        <f t="shared" si="0"/>
        <v>0</v>
      </c>
      <c r="F8" s="25">
        <f t="shared" si="1"/>
        <v>0</v>
      </c>
      <c r="G8" s="26">
        <v>0</v>
      </c>
      <c r="H8" s="27">
        <v>0</v>
      </c>
      <c r="I8" s="28">
        <f t="shared" si="2"/>
        <v>0</v>
      </c>
      <c r="J8" s="26">
        <v>0</v>
      </c>
      <c r="K8" s="29">
        <f t="shared" si="3"/>
        <v>0</v>
      </c>
      <c r="L8" s="30">
        <f t="shared" si="4"/>
        <v>0</v>
      </c>
      <c r="M8" s="31">
        <v>0</v>
      </c>
      <c r="N8" s="30">
        <f t="shared" si="5"/>
        <v>0</v>
      </c>
      <c r="O8" s="30">
        <f t="shared" si="6"/>
        <v>0</v>
      </c>
      <c r="P8" s="35"/>
      <c r="Q8" s="33"/>
    </row>
    <row r="9" spans="1:17" ht="12.75">
      <c r="A9" s="5" t="s">
        <v>22</v>
      </c>
      <c r="B9" s="34"/>
      <c r="C9" s="23"/>
      <c r="D9" s="24">
        <v>0</v>
      </c>
      <c r="E9" s="25">
        <f t="shared" si="0"/>
        <v>0</v>
      </c>
      <c r="F9" s="25">
        <f t="shared" si="1"/>
        <v>0</v>
      </c>
      <c r="G9" s="26">
        <v>0</v>
      </c>
      <c r="H9" s="27">
        <v>0</v>
      </c>
      <c r="I9" s="28">
        <f t="shared" si="2"/>
        <v>0</v>
      </c>
      <c r="J9" s="26">
        <v>0</v>
      </c>
      <c r="K9" s="29">
        <f t="shared" si="3"/>
        <v>0</v>
      </c>
      <c r="L9" s="30">
        <f t="shared" si="4"/>
        <v>0</v>
      </c>
      <c r="M9" s="31">
        <v>0</v>
      </c>
      <c r="N9" s="30">
        <f t="shared" si="5"/>
        <v>0</v>
      </c>
      <c r="O9" s="30">
        <f t="shared" si="6"/>
        <v>0</v>
      </c>
      <c r="P9" s="35"/>
      <c r="Q9" s="33"/>
    </row>
    <row r="10" spans="1:17" ht="12.75">
      <c r="A10" s="5" t="s">
        <v>23</v>
      </c>
      <c r="B10" s="34"/>
      <c r="C10" s="23"/>
      <c r="D10" s="24">
        <v>0</v>
      </c>
      <c r="E10" s="25">
        <f t="shared" si="0"/>
        <v>0</v>
      </c>
      <c r="F10" s="25">
        <f t="shared" si="1"/>
        <v>0</v>
      </c>
      <c r="G10" s="26">
        <v>0</v>
      </c>
      <c r="H10" s="27">
        <v>0</v>
      </c>
      <c r="I10" s="28">
        <f t="shared" si="2"/>
        <v>0</v>
      </c>
      <c r="J10" s="26">
        <v>0</v>
      </c>
      <c r="K10" s="29">
        <f t="shared" si="3"/>
        <v>0</v>
      </c>
      <c r="L10" s="30">
        <f t="shared" si="4"/>
        <v>0</v>
      </c>
      <c r="M10" s="31">
        <v>0</v>
      </c>
      <c r="N10" s="30">
        <f t="shared" si="5"/>
        <v>0</v>
      </c>
      <c r="O10" s="30">
        <f t="shared" si="6"/>
        <v>0</v>
      </c>
      <c r="P10" s="35"/>
      <c r="Q10" s="33"/>
    </row>
    <row r="11" spans="1:17" ht="12.75">
      <c r="A11" s="5" t="s">
        <v>24</v>
      </c>
      <c r="B11" s="6"/>
      <c r="C11" s="36"/>
      <c r="D11" s="24">
        <v>0</v>
      </c>
      <c r="E11" s="25">
        <f t="shared" si="0"/>
        <v>0</v>
      </c>
      <c r="F11" s="25">
        <f t="shared" si="1"/>
        <v>0</v>
      </c>
      <c r="G11" s="26">
        <v>0</v>
      </c>
      <c r="H11" s="27">
        <v>0</v>
      </c>
      <c r="I11" s="28">
        <f t="shared" si="2"/>
        <v>0</v>
      </c>
      <c r="J11" s="26">
        <v>0</v>
      </c>
      <c r="K11" s="29">
        <f t="shared" si="3"/>
        <v>0</v>
      </c>
      <c r="L11" s="30">
        <f t="shared" si="4"/>
        <v>0</v>
      </c>
      <c r="M11" s="31">
        <v>0</v>
      </c>
      <c r="N11" s="30">
        <f t="shared" si="5"/>
        <v>0</v>
      </c>
      <c r="O11" s="30">
        <f t="shared" si="6"/>
        <v>0</v>
      </c>
      <c r="P11" s="35"/>
      <c r="Q11" s="33"/>
    </row>
    <row r="12" spans="1:17" ht="12.75">
      <c r="A12" s="5" t="s">
        <v>25</v>
      </c>
      <c r="B12" s="6"/>
      <c r="C12" s="36"/>
      <c r="D12" s="24">
        <v>0</v>
      </c>
      <c r="E12" s="25">
        <f t="shared" si="0"/>
        <v>0</v>
      </c>
      <c r="F12" s="25">
        <f t="shared" si="1"/>
        <v>0</v>
      </c>
      <c r="G12" s="26">
        <v>0</v>
      </c>
      <c r="H12" s="27">
        <v>0</v>
      </c>
      <c r="I12" s="28">
        <f t="shared" si="2"/>
        <v>0</v>
      </c>
      <c r="J12" s="26">
        <v>0</v>
      </c>
      <c r="K12" s="29">
        <f t="shared" si="3"/>
        <v>0</v>
      </c>
      <c r="L12" s="30">
        <f t="shared" si="4"/>
        <v>0</v>
      </c>
      <c r="M12" s="31">
        <v>0</v>
      </c>
      <c r="N12" s="30">
        <f t="shared" si="5"/>
        <v>0</v>
      </c>
      <c r="O12" s="30">
        <f t="shared" si="6"/>
        <v>0</v>
      </c>
      <c r="P12" s="35"/>
      <c r="Q12" s="33"/>
    </row>
    <row r="13" spans="1:17" ht="12.75">
      <c r="A13" s="5" t="s">
        <v>26</v>
      </c>
      <c r="B13" s="6"/>
      <c r="C13" s="36"/>
      <c r="D13" s="24">
        <v>0</v>
      </c>
      <c r="E13" s="25">
        <f t="shared" si="0"/>
        <v>0</v>
      </c>
      <c r="F13" s="25">
        <f t="shared" si="1"/>
        <v>0</v>
      </c>
      <c r="G13" s="26">
        <v>0</v>
      </c>
      <c r="H13" s="27">
        <v>0</v>
      </c>
      <c r="I13" s="28">
        <f t="shared" si="2"/>
        <v>0</v>
      </c>
      <c r="J13" s="26">
        <v>0</v>
      </c>
      <c r="K13" s="29">
        <f t="shared" si="3"/>
        <v>0</v>
      </c>
      <c r="L13" s="30">
        <f t="shared" si="4"/>
        <v>0</v>
      </c>
      <c r="M13" s="31">
        <v>0</v>
      </c>
      <c r="N13" s="30">
        <f t="shared" si="5"/>
        <v>0</v>
      </c>
      <c r="O13" s="30">
        <f t="shared" si="6"/>
        <v>0</v>
      </c>
      <c r="P13" s="35"/>
      <c r="Q13" s="33"/>
    </row>
    <row r="14" spans="1:17" ht="12.75">
      <c r="A14" s="5" t="s">
        <v>27</v>
      </c>
      <c r="B14" s="6"/>
      <c r="C14" s="36"/>
      <c r="D14" s="24">
        <v>0</v>
      </c>
      <c r="E14" s="25">
        <f t="shared" si="0"/>
        <v>0</v>
      </c>
      <c r="F14" s="25">
        <f t="shared" si="1"/>
        <v>0</v>
      </c>
      <c r="G14" s="26">
        <v>0</v>
      </c>
      <c r="H14" s="27">
        <v>0</v>
      </c>
      <c r="I14" s="28">
        <f t="shared" si="2"/>
        <v>0</v>
      </c>
      <c r="J14" s="26">
        <v>0</v>
      </c>
      <c r="K14" s="29">
        <f t="shared" si="3"/>
        <v>0</v>
      </c>
      <c r="L14" s="30">
        <f t="shared" si="4"/>
        <v>0</v>
      </c>
      <c r="M14" s="31">
        <v>0</v>
      </c>
      <c r="N14" s="30">
        <f t="shared" si="5"/>
        <v>0</v>
      </c>
      <c r="O14" s="30">
        <f t="shared" si="6"/>
        <v>0</v>
      </c>
      <c r="P14" s="35"/>
      <c r="Q14" s="33"/>
    </row>
    <row r="15" spans="1:17" ht="12.75">
      <c r="A15" s="5" t="s">
        <v>28</v>
      </c>
      <c r="B15" s="6"/>
      <c r="C15" s="36"/>
      <c r="D15" s="24">
        <v>0</v>
      </c>
      <c r="E15" s="25">
        <f t="shared" si="0"/>
        <v>0</v>
      </c>
      <c r="F15" s="25">
        <f t="shared" si="1"/>
        <v>0</v>
      </c>
      <c r="G15" s="26">
        <v>0</v>
      </c>
      <c r="H15" s="27">
        <v>0</v>
      </c>
      <c r="I15" s="28">
        <f t="shared" si="2"/>
        <v>0</v>
      </c>
      <c r="J15" s="26">
        <v>0</v>
      </c>
      <c r="K15" s="29">
        <f t="shared" si="3"/>
        <v>0</v>
      </c>
      <c r="L15" s="30">
        <f t="shared" si="4"/>
        <v>0</v>
      </c>
      <c r="M15" s="31">
        <v>0</v>
      </c>
      <c r="N15" s="30">
        <f t="shared" si="5"/>
        <v>0</v>
      </c>
      <c r="O15" s="30">
        <f t="shared" si="6"/>
        <v>0</v>
      </c>
      <c r="P15" s="35"/>
      <c r="Q15" s="33"/>
    </row>
    <row r="16" spans="1:17" ht="12.75">
      <c r="A16" s="5" t="s">
        <v>29</v>
      </c>
      <c r="B16" s="6"/>
      <c r="C16" s="36"/>
      <c r="D16" s="24">
        <v>0</v>
      </c>
      <c r="E16" s="25">
        <f t="shared" si="0"/>
        <v>0</v>
      </c>
      <c r="F16" s="25">
        <f t="shared" si="1"/>
        <v>0</v>
      </c>
      <c r="G16" s="26">
        <v>0</v>
      </c>
      <c r="H16" s="27">
        <v>0</v>
      </c>
      <c r="I16" s="28">
        <f t="shared" si="2"/>
        <v>0</v>
      </c>
      <c r="J16" s="26">
        <v>0</v>
      </c>
      <c r="K16" s="29">
        <f t="shared" si="3"/>
        <v>0</v>
      </c>
      <c r="L16" s="30">
        <f t="shared" si="4"/>
        <v>0</v>
      </c>
      <c r="M16" s="31">
        <v>0</v>
      </c>
      <c r="N16" s="30">
        <f t="shared" si="5"/>
        <v>0</v>
      </c>
      <c r="O16" s="30">
        <f t="shared" si="6"/>
        <v>0</v>
      </c>
      <c r="P16" s="35"/>
      <c r="Q16" s="33"/>
    </row>
    <row r="17" spans="1:17" ht="12.75">
      <c r="A17" s="5" t="s">
        <v>30</v>
      </c>
      <c r="B17" s="6"/>
      <c r="C17" s="36"/>
      <c r="D17" s="24">
        <v>0</v>
      </c>
      <c r="E17" s="25">
        <f t="shared" si="0"/>
        <v>0</v>
      </c>
      <c r="F17" s="25">
        <f t="shared" si="1"/>
        <v>0</v>
      </c>
      <c r="G17" s="26">
        <v>0</v>
      </c>
      <c r="H17" s="27">
        <v>0</v>
      </c>
      <c r="I17" s="28">
        <f t="shared" si="2"/>
        <v>0</v>
      </c>
      <c r="J17" s="26">
        <v>0</v>
      </c>
      <c r="K17" s="29">
        <f t="shared" si="3"/>
        <v>0</v>
      </c>
      <c r="L17" s="30">
        <f t="shared" si="4"/>
        <v>0</v>
      </c>
      <c r="M17" s="31">
        <v>0</v>
      </c>
      <c r="N17" s="30">
        <f t="shared" si="5"/>
        <v>0</v>
      </c>
      <c r="O17" s="30">
        <f t="shared" si="6"/>
        <v>0</v>
      </c>
      <c r="P17" s="35"/>
      <c r="Q17" s="33"/>
    </row>
    <row r="18" spans="1:17" ht="12.75">
      <c r="A18" s="5" t="s">
        <v>31</v>
      </c>
      <c r="B18" s="6"/>
      <c r="C18" s="36"/>
      <c r="D18" s="24">
        <v>0</v>
      </c>
      <c r="E18" s="25">
        <f t="shared" si="0"/>
        <v>0</v>
      </c>
      <c r="F18" s="25">
        <f t="shared" si="1"/>
        <v>0</v>
      </c>
      <c r="G18" s="26">
        <v>0</v>
      </c>
      <c r="H18" s="27">
        <v>0</v>
      </c>
      <c r="I18" s="28">
        <f t="shared" si="2"/>
        <v>0</v>
      </c>
      <c r="J18" s="26">
        <v>0</v>
      </c>
      <c r="K18" s="29">
        <f t="shared" si="3"/>
        <v>0</v>
      </c>
      <c r="L18" s="30">
        <f t="shared" si="4"/>
        <v>0</v>
      </c>
      <c r="M18" s="31">
        <v>0</v>
      </c>
      <c r="N18" s="30">
        <f t="shared" si="5"/>
        <v>0</v>
      </c>
      <c r="O18" s="30">
        <f t="shared" si="6"/>
        <v>0</v>
      </c>
      <c r="P18" s="35"/>
      <c r="Q18" s="33"/>
    </row>
    <row r="19" spans="1:17" ht="12.75">
      <c r="A19" s="5" t="s">
        <v>32</v>
      </c>
      <c r="B19" s="6"/>
      <c r="C19" s="36"/>
      <c r="D19" s="24">
        <v>0</v>
      </c>
      <c r="E19" s="25">
        <f t="shared" si="0"/>
        <v>0</v>
      </c>
      <c r="F19" s="25">
        <f t="shared" si="1"/>
        <v>0</v>
      </c>
      <c r="G19" s="26">
        <v>0</v>
      </c>
      <c r="H19" s="27">
        <v>0</v>
      </c>
      <c r="I19" s="28">
        <f t="shared" si="2"/>
        <v>0</v>
      </c>
      <c r="J19" s="26">
        <v>0</v>
      </c>
      <c r="K19" s="29">
        <f t="shared" si="3"/>
        <v>0</v>
      </c>
      <c r="L19" s="30">
        <f t="shared" si="4"/>
        <v>0</v>
      </c>
      <c r="M19" s="31">
        <v>0</v>
      </c>
      <c r="N19" s="30">
        <f t="shared" si="5"/>
        <v>0</v>
      </c>
      <c r="O19" s="30">
        <f t="shared" si="6"/>
        <v>0</v>
      </c>
      <c r="P19" s="35"/>
      <c r="Q19" s="33"/>
    </row>
    <row r="20" spans="1:17" ht="12.75">
      <c r="A20" s="102" t="s">
        <v>12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37">
        <f>SUM(L6:L19)</f>
        <v>0</v>
      </c>
      <c r="M20" s="37"/>
      <c r="N20" s="38">
        <f>SUM(N6:N19)</f>
        <v>0</v>
      </c>
      <c r="O20" s="37">
        <f>SUM(O6:O19)</f>
        <v>0</v>
      </c>
      <c r="Q20" s="39"/>
    </row>
    <row r="21" spans="12:17" ht="12.75">
      <c r="L21" s="40"/>
      <c r="M21" s="40"/>
      <c r="N21" s="32"/>
      <c r="O21" s="40"/>
      <c r="Q21" s="39"/>
    </row>
    <row r="22" ht="12.75">
      <c r="Q22" s="39"/>
    </row>
    <row r="23" ht="12.75">
      <c r="Q23" s="3"/>
    </row>
  </sheetData>
  <sheetProtection selectLockedCells="1" selectUnlockedCells="1"/>
  <mergeCells count="1">
    <mergeCell ref="A20:K20"/>
  </mergeCells>
  <printOptions horizontalCentered="1"/>
  <pageMargins left="0.39375" right="0.39375" top="1.6534722222222222" bottom="0.5902777777777778" header="0.5118055555555555" footer="0.5118055555555555"/>
  <pageSetup horizontalDpi="300" verticalDpi="300" orientation="landscape" scale="7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Wozniak</dc:creator>
  <cp:keywords/>
  <dc:description/>
  <cp:lastModifiedBy>Krzysztof Wozniak</cp:lastModifiedBy>
  <cp:lastPrinted>2020-03-12T09:34:16Z</cp:lastPrinted>
  <dcterms:modified xsi:type="dcterms:W3CDTF">2020-05-06T09:10:54Z</dcterms:modified>
  <cp:category/>
  <cp:version/>
  <cp:contentType/>
  <cp:contentStatus/>
</cp:coreProperties>
</file>